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yu.terenteva\Desktop\"/>
    </mc:Choice>
  </mc:AlternateContent>
  <bookViews>
    <workbookView xWindow="0" yWindow="0" windowWidth="28800" windowHeight="13200" activeTab="2"/>
  </bookViews>
  <sheets>
    <sheet name="Приложение 1" sheetId="1" r:id="rId1"/>
    <sheet name="Приложение 2" sheetId="8" r:id="rId2"/>
    <sheet name="Приложение 3" sheetId="9" r:id="rId3"/>
    <sheet name="Не редактировать" sheetId="7" r:id="rId4"/>
  </sheets>
  <externalReferences>
    <externalReference r:id="rId5"/>
  </externalReferences>
  <definedNames>
    <definedName name="_xlnm._FilterDatabase" localSheetId="0" hidden="1">'Приложение 1'!$A$7:$P$700</definedName>
    <definedName name="_xlnm.Print_Titles" localSheetId="0">'Приложение 1'!$7:$7</definedName>
    <definedName name="_xlnm.Print_Titles" localSheetId="1">'Приложение 2'!$6:$6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9" l="1"/>
  <c r="F6" i="9"/>
  <c r="E7" i="9"/>
  <c r="E8" i="9"/>
  <c r="E9" i="9"/>
  <c r="E10" i="9"/>
  <c r="E11" i="9"/>
  <c r="E12" i="9"/>
  <c r="F13" i="9"/>
  <c r="F7" i="8"/>
  <c r="F10" i="8"/>
  <c r="F11" i="8"/>
  <c r="F21" i="8" s="1"/>
  <c r="F14" i="8"/>
  <c r="F15" i="8"/>
  <c r="F16" i="8"/>
  <c r="F17" i="8"/>
  <c r="F18" i="8"/>
  <c r="F19" i="8"/>
  <c r="E334" i="1" l="1"/>
  <c r="E328" i="1"/>
  <c r="E324" i="1"/>
  <c r="E315" i="1"/>
  <c r="E309" i="1"/>
  <c r="E301" i="1"/>
  <c r="E294" i="1"/>
  <c r="E285" i="1"/>
  <c r="E276" i="1"/>
  <c r="E263" i="1"/>
  <c r="E253" i="1"/>
  <c r="E243" i="1"/>
  <c r="E237" i="1"/>
  <c r="E230" i="1"/>
  <c r="E220" i="1"/>
  <c r="E212" i="1"/>
  <c r="E201" i="1"/>
  <c r="E193" i="1"/>
  <c r="E189" i="1"/>
  <c r="E186" i="1"/>
  <c r="E175" i="1"/>
  <c r="E161" i="1"/>
  <c r="E147" i="1"/>
  <c r="E134" i="1"/>
  <c r="E127" i="1"/>
  <c r="E115" i="1"/>
  <c r="E109" i="1"/>
  <c r="E104" i="1"/>
  <c r="E90" i="1"/>
  <c r="E85" i="1"/>
  <c r="E78" i="1"/>
  <c r="E68" i="1"/>
  <c r="E60" i="1"/>
  <c r="E55" i="1"/>
  <c r="E48" i="1"/>
  <c r="E40" i="1"/>
  <c r="E35" i="1"/>
  <c r="E30" i="1"/>
  <c r="E26" i="1"/>
  <c r="E23" i="1"/>
  <c r="E19" i="1"/>
  <c r="E8" i="1"/>
  <c r="D211" i="1" l="1"/>
  <c r="D204" i="1"/>
  <c r="D22" i="1" l="1"/>
  <c r="D220" i="1" l="1"/>
  <c r="D221" i="1" l="1"/>
  <c r="D662" i="1"/>
  <c r="D264" i="1"/>
  <c r="D509" i="1"/>
  <c r="D116" i="1"/>
  <c r="E431" i="1" l="1"/>
  <c r="C436" i="1" l="1"/>
  <c r="D481" i="1" l="1"/>
  <c r="D561" i="1" l="1"/>
  <c r="D350" i="1" l="1"/>
  <c r="D299" i="1" l="1"/>
  <c r="D412" i="1" l="1"/>
  <c r="D395" i="1"/>
  <c r="D199" i="1"/>
  <c r="D682" i="1"/>
  <c r="D58" i="1"/>
  <c r="D251" i="1"/>
  <c r="D46" i="1"/>
  <c r="D338" i="1"/>
  <c r="D442" i="1"/>
  <c r="D332" i="1"/>
  <c r="D528" i="1"/>
  <c r="D529" i="1"/>
  <c r="D346" i="1"/>
  <c r="D347" i="1"/>
  <c r="D348" i="1"/>
  <c r="D16" i="1" l="1"/>
  <c r="E456" i="1" l="1"/>
  <c r="D457" i="1"/>
  <c r="D456" i="1"/>
  <c r="D210" i="1"/>
  <c r="D376" i="1"/>
  <c r="D306" i="1" l="1"/>
  <c r="D112" i="1"/>
  <c r="D343" i="1"/>
  <c r="D344" i="1"/>
  <c r="D305" i="1"/>
  <c r="D659" i="1"/>
  <c r="D393" i="1" l="1"/>
  <c r="D65" i="1" l="1"/>
  <c r="D488" i="1" l="1"/>
  <c r="D547" i="1" l="1"/>
  <c r="D548" i="1"/>
  <c r="J699" i="1" l="1"/>
  <c r="E525" i="1" l="1"/>
  <c r="E531" i="1"/>
  <c r="E537" i="1"/>
  <c r="E543" i="1"/>
  <c r="E550" i="1"/>
  <c r="E558" i="1"/>
  <c r="E520" i="1"/>
  <c r="E517" i="1"/>
  <c r="E508" i="1"/>
  <c r="E500" i="1"/>
  <c r="E490" i="1"/>
  <c r="E482" i="1"/>
  <c r="E478" i="1"/>
  <c r="E471" i="1"/>
  <c r="E464" i="1"/>
  <c r="E460" i="1"/>
  <c r="E459" i="1"/>
  <c r="D459" i="1"/>
  <c r="E457" i="1"/>
  <c r="E454" i="1"/>
  <c r="E447" i="1"/>
  <c r="E445" i="1"/>
  <c r="E444" i="1"/>
  <c r="E438" i="1"/>
  <c r="E414" i="1"/>
  <c r="E404" i="1"/>
  <c r="E359" i="1"/>
  <c r="E340" i="1"/>
  <c r="E350" i="1"/>
  <c r="E355" i="1"/>
  <c r="E378" i="1"/>
  <c r="E388" i="1"/>
  <c r="E396" i="1"/>
  <c r="E563" i="1"/>
  <c r="E568" i="1"/>
  <c r="E574" i="1"/>
  <c r="E582" i="1"/>
  <c r="E590" i="1"/>
  <c r="E596" i="1"/>
  <c r="E600" i="1"/>
  <c r="E607" i="1"/>
  <c r="E618" i="1"/>
  <c r="E625" i="1" l="1"/>
  <c r="E638" i="1"/>
  <c r="E699" i="1" s="1"/>
  <c r="E644" i="1"/>
  <c r="E649" i="1"/>
  <c r="E654" i="1"/>
  <c r="E662" i="1"/>
  <c r="E669" i="1"/>
  <c r="E684" i="1"/>
  <c r="E688" i="1"/>
  <c r="D572" i="1" l="1"/>
  <c r="D17" i="1"/>
  <c r="D696" i="1" l="1"/>
  <c r="D235" i="1"/>
  <c r="D297" i="1"/>
  <c r="D228" i="1"/>
  <c r="D681" i="1"/>
  <c r="D33" i="1"/>
  <c r="D535" i="1"/>
  <c r="D650" i="1" l="1"/>
  <c r="D651" i="1"/>
  <c r="D652" i="1"/>
  <c r="D630" i="1" l="1"/>
  <c r="D179" i="1"/>
  <c r="D275" i="1"/>
  <c r="D557" i="1"/>
  <c r="D83" i="1"/>
  <c r="D47" i="1"/>
  <c r="D18" i="1"/>
  <c r="D52" i="1"/>
  <c r="D89" i="1"/>
  <c r="D284" i="1"/>
  <c r="D143" i="1"/>
  <c r="D142" i="1"/>
  <c r="D592" i="1"/>
  <c r="D358" i="1"/>
  <c r="D469" i="1" l="1"/>
  <c r="D498" i="1"/>
  <c r="D374" i="1"/>
  <c r="D579" i="1"/>
  <c r="D634" i="1"/>
  <c r="D50" i="1"/>
  <c r="D234" i="1"/>
  <c r="D429" i="1"/>
  <c r="D14" i="1"/>
  <c r="D227" i="1"/>
  <c r="D130" i="1"/>
  <c r="D260" i="1"/>
  <c r="D184" i="1"/>
  <c r="D13" i="1"/>
  <c r="D38" i="1"/>
  <c r="D145" i="1"/>
  <c r="D473" i="1" l="1"/>
  <c r="D474" i="1"/>
  <c r="D100" i="1"/>
  <c r="D586" i="1"/>
  <c r="D593" i="1"/>
  <c r="D241" i="1"/>
  <c r="D480" i="1"/>
  <c r="D383" i="1"/>
  <c r="D107" i="1"/>
  <c r="D534" i="1"/>
  <c r="D353" i="1" l="1"/>
  <c r="D461" i="1"/>
  <c r="D647" i="1"/>
  <c r="D667" i="1"/>
  <c r="D125" i="1"/>
  <c r="D209" i="1"/>
  <c r="D226" i="1"/>
  <c r="D382" i="1"/>
  <c r="D441" i="1"/>
  <c r="D636" i="1"/>
  <c r="D11" i="1"/>
  <c r="D12" i="1"/>
  <c r="D37" i="1"/>
  <c r="D697" i="1"/>
  <c r="D233" i="1"/>
  <c r="D225" i="1"/>
  <c r="D642" i="1"/>
  <c r="D635" i="1"/>
  <c r="D273" i="1"/>
  <c r="D428" i="1"/>
  <c r="D352" i="1"/>
  <c r="D282" i="1"/>
  <c r="D224" i="1"/>
  <c r="D373" i="1"/>
  <c r="D440" i="1"/>
  <c r="D427" i="1"/>
  <c r="D695" i="1"/>
  <c r="D566" i="1"/>
  <c r="D666" i="1"/>
  <c r="D426" i="1"/>
  <c r="D292" i="1"/>
  <c r="D10" i="1"/>
  <c r="D523" i="1"/>
  <c r="D9" i="1"/>
  <c r="D694" i="1"/>
  <c r="D281" i="1"/>
  <c r="D479" i="1" l="1"/>
  <c r="D588" i="1" l="1"/>
  <c r="D594" i="1" l="1"/>
  <c r="D280" i="1" l="1"/>
  <c r="D222" i="1"/>
  <c r="D223" i="1"/>
  <c r="F699" i="1" l="1"/>
  <c r="D15" i="1" l="1"/>
  <c r="D19" i="1"/>
  <c r="D20" i="1"/>
  <c r="D21" i="1"/>
  <c r="D23" i="1"/>
  <c r="D24" i="1"/>
  <c r="D25" i="1"/>
  <c r="D26" i="1"/>
  <c r="D28" i="1"/>
  <c r="D29" i="1"/>
  <c r="D30" i="1"/>
  <c r="D31" i="1"/>
  <c r="D32" i="1"/>
  <c r="D34" i="1"/>
  <c r="D35" i="1"/>
  <c r="D36" i="1"/>
  <c r="D39" i="1"/>
  <c r="D40" i="1"/>
  <c r="D41" i="1"/>
  <c r="D42" i="1"/>
  <c r="D43" i="1"/>
  <c r="D44" i="1"/>
  <c r="D45" i="1"/>
  <c r="D48" i="1"/>
  <c r="D49" i="1"/>
  <c r="D51" i="1"/>
  <c r="D53" i="1"/>
  <c r="D54" i="1"/>
  <c r="D55" i="1"/>
  <c r="D56" i="1"/>
  <c r="D57" i="1"/>
  <c r="D59" i="1"/>
  <c r="D60" i="1"/>
  <c r="D61" i="1"/>
  <c r="D62" i="1"/>
  <c r="D63" i="1"/>
  <c r="D64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4" i="1"/>
  <c r="D85" i="1"/>
  <c r="D86" i="1"/>
  <c r="D87" i="1"/>
  <c r="D88" i="1"/>
  <c r="D90" i="1"/>
  <c r="D91" i="1"/>
  <c r="D92" i="1"/>
  <c r="D93" i="1"/>
  <c r="D94" i="1"/>
  <c r="D95" i="1"/>
  <c r="D96" i="1"/>
  <c r="D97" i="1"/>
  <c r="D98" i="1"/>
  <c r="D99" i="1"/>
  <c r="D101" i="1"/>
  <c r="D102" i="1"/>
  <c r="D103" i="1"/>
  <c r="D105" i="1"/>
  <c r="D106" i="1"/>
  <c r="D108" i="1"/>
  <c r="D109" i="1"/>
  <c r="D110" i="1"/>
  <c r="D111" i="1"/>
  <c r="D113" i="1"/>
  <c r="D114" i="1"/>
  <c r="D115" i="1"/>
  <c r="D117" i="1"/>
  <c r="D118" i="1"/>
  <c r="D119" i="1"/>
  <c r="D120" i="1"/>
  <c r="D121" i="1"/>
  <c r="D122" i="1"/>
  <c r="D123" i="1"/>
  <c r="D124" i="1"/>
  <c r="D126" i="1"/>
  <c r="D127" i="1"/>
  <c r="D128" i="1"/>
  <c r="D129" i="1"/>
  <c r="D131" i="1"/>
  <c r="D132" i="1"/>
  <c r="D133" i="1"/>
  <c r="D134" i="1"/>
  <c r="D135" i="1"/>
  <c r="D136" i="1"/>
  <c r="D137" i="1"/>
  <c r="D138" i="1"/>
  <c r="D139" i="1"/>
  <c r="D140" i="1"/>
  <c r="D141" i="1"/>
  <c r="D144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80" i="1"/>
  <c r="D181" i="1"/>
  <c r="D182" i="1"/>
  <c r="D183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200" i="1"/>
  <c r="D201" i="1"/>
  <c r="D202" i="1"/>
  <c r="D203" i="1"/>
  <c r="D205" i="1"/>
  <c r="D206" i="1"/>
  <c r="D207" i="1"/>
  <c r="D208" i="1"/>
  <c r="D212" i="1"/>
  <c r="D213" i="1"/>
  <c r="D214" i="1"/>
  <c r="D215" i="1"/>
  <c r="D216" i="1"/>
  <c r="D217" i="1"/>
  <c r="D218" i="1"/>
  <c r="D219" i="1"/>
  <c r="D229" i="1"/>
  <c r="D230" i="1"/>
  <c r="D231" i="1"/>
  <c r="D232" i="1"/>
  <c r="D236" i="1"/>
  <c r="D237" i="1"/>
  <c r="D238" i="1"/>
  <c r="D239" i="1"/>
  <c r="D240" i="1"/>
  <c r="D242" i="1"/>
  <c r="D243" i="1"/>
  <c r="D244" i="1"/>
  <c r="D245" i="1"/>
  <c r="D246" i="1"/>
  <c r="D247" i="1"/>
  <c r="D248" i="1"/>
  <c r="D250" i="1"/>
  <c r="D252" i="1"/>
  <c r="D253" i="1"/>
  <c r="D254" i="1"/>
  <c r="D255" i="1"/>
  <c r="D256" i="1"/>
  <c r="D257" i="1"/>
  <c r="D258" i="1"/>
  <c r="D259" i="1"/>
  <c r="D261" i="1"/>
  <c r="D262" i="1"/>
  <c r="D263" i="1"/>
  <c r="D265" i="1"/>
  <c r="D266" i="1"/>
  <c r="D267" i="1"/>
  <c r="D268" i="1"/>
  <c r="D269" i="1"/>
  <c r="D270" i="1"/>
  <c r="D271" i="1"/>
  <c r="D274" i="1"/>
  <c r="D277" i="1"/>
  <c r="D278" i="1"/>
  <c r="D279" i="1"/>
  <c r="D283" i="1"/>
  <c r="D285" i="1"/>
  <c r="D286" i="1"/>
  <c r="D287" i="1"/>
  <c r="D288" i="1"/>
  <c r="D289" i="1"/>
  <c r="D290" i="1"/>
  <c r="D291" i="1"/>
  <c r="D294" i="1"/>
  <c r="D295" i="1"/>
  <c r="D296" i="1"/>
  <c r="D298" i="1"/>
  <c r="D300" i="1"/>
  <c r="D301" i="1"/>
  <c r="D302" i="1"/>
  <c r="D303" i="1"/>
  <c r="D304" i="1"/>
  <c r="D307" i="1"/>
  <c r="D308" i="1"/>
  <c r="D309" i="1"/>
  <c r="D310" i="1"/>
  <c r="D311" i="1"/>
  <c r="D312" i="1"/>
  <c r="D313" i="1"/>
  <c r="D314" i="1"/>
  <c r="D315" i="1"/>
  <c r="D316" i="1"/>
  <c r="D318" i="1"/>
  <c r="D319" i="1"/>
  <c r="D320" i="1"/>
  <c r="D321" i="1"/>
  <c r="D322" i="1"/>
  <c r="D323" i="1"/>
  <c r="D324" i="1"/>
  <c r="D325" i="1"/>
  <c r="D326" i="1"/>
  <c r="D328" i="1"/>
  <c r="D329" i="1"/>
  <c r="D330" i="1"/>
  <c r="D331" i="1"/>
  <c r="D333" i="1"/>
  <c r="D334" i="1"/>
  <c r="D335" i="1"/>
  <c r="D336" i="1"/>
  <c r="D337" i="1"/>
  <c r="D339" i="1"/>
  <c r="D340" i="1"/>
  <c r="D341" i="1"/>
  <c r="D342" i="1"/>
  <c r="D345" i="1"/>
  <c r="D349" i="1"/>
  <c r="D351" i="1"/>
  <c r="D354" i="1"/>
  <c r="D355" i="1"/>
  <c r="D356" i="1"/>
  <c r="D357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5" i="1"/>
  <c r="D377" i="1"/>
  <c r="D378" i="1"/>
  <c r="D379" i="1"/>
  <c r="D380" i="1"/>
  <c r="D381" i="1"/>
  <c r="D384" i="1"/>
  <c r="D386" i="1"/>
  <c r="D387" i="1"/>
  <c r="D388" i="1"/>
  <c r="D389" i="1"/>
  <c r="D390" i="1"/>
  <c r="D391" i="1"/>
  <c r="D392" i="1"/>
  <c r="D394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30" i="1"/>
  <c r="D432" i="1"/>
  <c r="D433" i="1"/>
  <c r="D434" i="1"/>
  <c r="D435" i="1"/>
  <c r="D436" i="1"/>
  <c r="D437" i="1"/>
  <c r="D438" i="1"/>
  <c r="D439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8" i="1"/>
  <c r="D460" i="1"/>
  <c r="D462" i="1"/>
  <c r="D463" i="1"/>
  <c r="D464" i="1"/>
  <c r="D465" i="1"/>
  <c r="D466" i="1"/>
  <c r="D467" i="1"/>
  <c r="D468" i="1"/>
  <c r="D470" i="1"/>
  <c r="D471" i="1"/>
  <c r="D472" i="1"/>
  <c r="D476" i="1"/>
  <c r="D477" i="1"/>
  <c r="D478" i="1"/>
  <c r="D482" i="1"/>
  <c r="D483" i="1"/>
  <c r="D484" i="1"/>
  <c r="D485" i="1"/>
  <c r="D486" i="1"/>
  <c r="D487" i="1"/>
  <c r="D489" i="1"/>
  <c r="D490" i="1"/>
  <c r="D492" i="1"/>
  <c r="D493" i="1"/>
  <c r="D494" i="1"/>
  <c r="D495" i="1"/>
  <c r="D496" i="1"/>
  <c r="D497" i="1"/>
  <c r="D499" i="1"/>
  <c r="D500" i="1"/>
  <c r="D501" i="1"/>
  <c r="D502" i="1"/>
  <c r="D503" i="1"/>
  <c r="D504" i="1"/>
  <c r="D505" i="1"/>
  <c r="D506" i="1"/>
  <c r="D507" i="1"/>
  <c r="D508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4" i="1"/>
  <c r="D525" i="1"/>
  <c r="D526" i="1"/>
  <c r="D527" i="1"/>
  <c r="D530" i="1"/>
  <c r="D531" i="1"/>
  <c r="D532" i="1"/>
  <c r="D533" i="1"/>
  <c r="D536" i="1"/>
  <c r="D537" i="1"/>
  <c r="D538" i="1"/>
  <c r="D539" i="1"/>
  <c r="D540" i="1"/>
  <c r="D541" i="1"/>
  <c r="D542" i="1"/>
  <c r="D543" i="1"/>
  <c r="D544" i="1"/>
  <c r="D545" i="1"/>
  <c r="D546" i="1"/>
  <c r="D549" i="1"/>
  <c r="D550" i="1"/>
  <c r="D551" i="1"/>
  <c r="D552" i="1"/>
  <c r="D553" i="1"/>
  <c r="D554" i="1"/>
  <c r="D555" i="1"/>
  <c r="D556" i="1"/>
  <c r="D558" i="1"/>
  <c r="D559" i="1"/>
  <c r="D560" i="1"/>
  <c r="D562" i="1"/>
  <c r="D563" i="1"/>
  <c r="D564" i="1"/>
  <c r="D565" i="1"/>
  <c r="D567" i="1"/>
  <c r="D568" i="1"/>
  <c r="D569" i="1"/>
  <c r="D570" i="1"/>
  <c r="D571" i="1"/>
  <c r="D573" i="1"/>
  <c r="D574" i="1"/>
  <c r="D575" i="1"/>
  <c r="D580" i="1"/>
  <c r="D576" i="1"/>
  <c r="D577" i="1"/>
  <c r="D578" i="1"/>
  <c r="D581" i="1"/>
  <c r="D582" i="1"/>
  <c r="D583" i="1"/>
  <c r="D584" i="1"/>
  <c r="D585" i="1"/>
  <c r="D587" i="1"/>
  <c r="D589" i="1"/>
  <c r="D590" i="1"/>
  <c r="D591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1" i="1"/>
  <c r="D632" i="1"/>
  <c r="D633" i="1"/>
  <c r="D637" i="1"/>
  <c r="D638" i="1"/>
  <c r="D639" i="1"/>
  <c r="D640" i="1"/>
  <c r="D641" i="1"/>
  <c r="D643" i="1"/>
  <c r="D644" i="1"/>
  <c r="D645" i="1"/>
  <c r="D646" i="1"/>
  <c r="D648" i="1"/>
  <c r="D649" i="1"/>
  <c r="D653" i="1"/>
  <c r="D654" i="1"/>
  <c r="D655" i="1"/>
  <c r="D656" i="1"/>
  <c r="D657" i="1"/>
  <c r="D658" i="1"/>
  <c r="D660" i="1"/>
  <c r="D661" i="1"/>
  <c r="D663" i="1"/>
  <c r="D664" i="1"/>
  <c r="D665" i="1"/>
  <c r="D668" i="1"/>
  <c r="D669" i="1"/>
  <c r="D671" i="1"/>
  <c r="D672" i="1"/>
  <c r="D673" i="1"/>
  <c r="D674" i="1"/>
  <c r="D675" i="1"/>
  <c r="D676" i="1"/>
  <c r="D677" i="1"/>
  <c r="D678" i="1"/>
  <c r="D679" i="1"/>
  <c r="D680" i="1"/>
  <c r="D683" i="1"/>
  <c r="D685" i="1"/>
  <c r="D686" i="1"/>
  <c r="D687" i="1"/>
  <c r="D688" i="1"/>
  <c r="D690" i="1"/>
  <c r="D691" i="1"/>
  <c r="D692" i="1"/>
  <c r="D693" i="1"/>
  <c r="D698" i="1"/>
  <c r="D8" i="1"/>
</calcChain>
</file>

<file path=xl/sharedStrings.xml><?xml version="1.0" encoding="utf-8"?>
<sst xmlns="http://schemas.openxmlformats.org/spreadsheetml/2006/main" count="2897" uniqueCount="1412">
  <si>
    <t>Наименование образовательной организации</t>
  </si>
  <si>
    <t>Код професии/ специальности</t>
  </si>
  <si>
    <t>Наименование образовательной программы</t>
  </si>
  <si>
    <t>СПО (программы подготовки квалифицированных рабочих, служащих)</t>
  </si>
  <si>
    <t>СПО (программы подготовки специалистов среднего звена)</t>
  </si>
  <si>
    <t>очная 
на базе 
9 классов</t>
  </si>
  <si>
    <t>очная 
на базе 
11 классов</t>
  </si>
  <si>
    <t>очно-заочная 
на базе 
9 классов</t>
  </si>
  <si>
    <t>очно-заочная 
на базе 
11 классов</t>
  </si>
  <si>
    <t>очно-заочная на базе 
9 классов</t>
  </si>
  <si>
    <t>заочная на базе 
9 классов</t>
  </si>
  <si>
    <t>заочная 
на базе 
11 классов</t>
  </si>
  <si>
    <t>В</t>
  </si>
  <si>
    <t>ГАПОУ СО «Алапаевский многопрофильный техникум»</t>
  </si>
  <si>
    <t>ГАПОУ СО «Артемовский колледж точного приборостроения»</t>
  </si>
  <si>
    <t>ГАПОУ СО «Верхнесинячихинский агропромышленный техникум»</t>
  </si>
  <si>
    <t>ГАПОУ СО «Ирбитский аграрный техникум»</t>
  </si>
  <si>
    <t>ГАПОУ СО «Ирбитский гуманитарный колледж»</t>
  </si>
  <si>
    <t>ГАПОУ СО «Ирбитский мотоциклетный техникум»</t>
  </si>
  <si>
    <t>ГАПОУ СО «Ирбитский политехникум»</t>
  </si>
  <si>
    <t>филиал в Пышминском городском округе</t>
  </si>
  <si>
    <t>ГАПОУ СО «Камышловский педагогический колледж»</t>
  </si>
  <si>
    <t>ГАПОУ СО «Камышловский техникум промышленности и транспорта»</t>
  </si>
  <si>
    <t>ГАПОУ СО «Режевской политехникум»</t>
  </si>
  <si>
    <t>филиал в Байкаловском муниципальном районе</t>
  </si>
  <si>
    <t>филиал в Тугулымском городском округе</t>
  </si>
  <si>
    <t>ГАПОУ СО «Туринский многопрофильный техникум»</t>
  </si>
  <si>
    <t>Г</t>
  </si>
  <si>
    <t>ГАПОУ СО «Баранчинский электромеханический техникум»</t>
  </si>
  <si>
    <t>ГАПОУ СО «Верхнетуринский механический техникум»</t>
  </si>
  <si>
    <t>филиал в городском округе Верхотурский</t>
  </si>
  <si>
    <t>ГАПОУ СО «Высокогорский многопрофильный техникум»</t>
  </si>
  <si>
    <t>филиал в городском округе Нижняя Салда</t>
  </si>
  <si>
    <t>ГАПОУ СО «Нижнетагильский государственный профессиональный колледж имени Никиты Акинфиевича Демидова»</t>
  </si>
  <si>
    <t>филиал в Артемовском городском округе</t>
  </si>
  <si>
    <t>ГАПОУ СО «Нижнетагильский железнодорожный техникум»</t>
  </si>
  <si>
    <t>ГАПОУ СО «Нижнетагильский педагогический колледж № 1»</t>
  </si>
  <si>
    <t>ГАПОУ СО «Нижнетагильский педагогический колледж № 2»</t>
  </si>
  <si>
    <t>ГАПОУ СО «Нижнетагильский строительный колледж»</t>
  </si>
  <si>
    <t>ГАПОУ СО «Нижнетагильский техникум металлообрабатывающих производств и сервиса»</t>
  </si>
  <si>
    <t>ГАПОУ СО «Новоуральский технологический колледж»</t>
  </si>
  <si>
    <t>Е</t>
  </si>
  <si>
    <t>ГАПОУ СО «Екатеринбургский колледж транспортного строительства»</t>
  </si>
  <si>
    <t>08.02.04</t>
  </si>
  <si>
    <t>ГАПОУ СО «Екатеринбургский монтажный колледж»</t>
  </si>
  <si>
    <t>ГАПОУ СО «Екатеринбургский политехникум»</t>
  </si>
  <si>
    <t>ГАПОУ СО «Екатеринбургский техникум  «Автоматика»</t>
  </si>
  <si>
    <t>ГАПОУ СО «Екатеринбургский техникум отраслевых технологий и сервиса»</t>
  </si>
  <si>
    <t>филиал в Арамильском городском округе</t>
  </si>
  <si>
    <t>ГАПОУ СО «Екатеринбургский техникум химического машиностроения»</t>
  </si>
  <si>
    <t>ГАПОУ СО «Екатеринбургский энергетический техникум»</t>
  </si>
  <si>
    <t>ГАПОУ СО «Колледж управления и сервиса «Стиль»</t>
  </si>
  <si>
    <t>ГАПОУ СО «Областной техникум дизайна и сервиса»</t>
  </si>
  <si>
    <t>ГАПОУ СО «Свердловский областной педагогический колледж»</t>
  </si>
  <si>
    <t>ГАПОУ СО «Социально-профессиональный техникум «Строитель»</t>
  </si>
  <si>
    <t>ГАПОУ СО «Техникум индустрии питания и услуг «Кулинар»</t>
  </si>
  <si>
    <t>филиал в Кировградском городском округе</t>
  </si>
  <si>
    <t>филиал в городском округе Верхняя Пышма</t>
  </si>
  <si>
    <t>ГАПОУ СО «Уральский железнодорожный техникум»</t>
  </si>
  <si>
    <t>филиал в городском округе Красноуфимск</t>
  </si>
  <si>
    <t>ГАПОУ СО «Уральский колледж бизнеса, управления и технологии красоты»</t>
  </si>
  <si>
    <t>ГАПОУ СО «Уральский колледж строительства, архитектуры и предпринимательства»</t>
  </si>
  <si>
    <t>ГАПОУ СО «Уральский политехнический колледж - Межрегиональный центр компетенций»</t>
  </si>
  <si>
    <t>ФГАОУ ВО «Российский государственный профессионально-педагогический университет»</t>
  </si>
  <si>
    <t>ФГБОУ ВО «Уральский государственный горный университет»</t>
  </si>
  <si>
    <t>З</t>
  </si>
  <si>
    <t>ГАПОУ СО «Артинский агропромышленный техникум»</t>
  </si>
  <si>
    <t>ГАПОУ СО «Верхнепышминский механико-технологический техникум «Юность»</t>
  </si>
  <si>
    <t>ГАПОУ СО «Красноуфимский аграрный колледж»</t>
  </si>
  <si>
    <t>филиал в Ачитском городском округе</t>
  </si>
  <si>
    <t>ГАПОУ СО «Красноуфимский многопрофильный техникум»</t>
  </si>
  <si>
    <t>ГАПОУ СО «Первоуральский металлургический колледж»</t>
  </si>
  <si>
    <t>ГАПОУ СО «Первоуральский политехникум»</t>
  </si>
  <si>
    <t>ГАПОУ СО «Ревдинский многопрофильный техникум»</t>
  </si>
  <si>
    <t>ГАПОУ СО «Ревдинский педагогический колледж»</t>
  </si>
  <si>
    <t>ГАПОУ СО «Сергинский многопрофильный техникум»</t>
  </si>
  <si>
    <t>С</t>
  </si>
  <si>
    <t>ГАПОУ СО «Исовский геологоразведочный техникум»</t>
  </si>
  <si>
    <t>ГАПОУ СО «Карпинский машиностроительный техникум»</t>
  </si>
  <si>
    <t>филиал в Волчанском городском округе</t>
  </si>
  <si>
    <t>ГАПОУ СО «Краснотурьинский индустриальный колледж»</t>
  </si>
  <si>
    <t>ГАПОУ СО «Краснотурьинский политехникум»</t>
  </si>
  <si>
    <t>ГАПОУ СО «Красноуральский многопрофильный техникум»</t>
  </si>
  <si>
    <t>ГАПОУ СО «Северный педагогический колледж»</t>
  </si>
  <si>
    <t>ГАПОУ СО «Североуральский политехникум»</t>
  </si>
  <si>
    <t>ГАПОУ СО «Серовский политехнический техникум»</t>
  </si>
  <si>
    <t>ГАПОУ СО «Серовский техникум сферы обслуживания и питания»</t>
  </si>
  <si>
    <t>Ю</t>
  </si>
  <si>
    <t>ГАПОУ СО «Асбестовский политехникум»</t>
  </si>
  <si>
    <t>ГАПОУ СО «Белоярский многопрофильный техникум»</t>
  </si>
  <si>
    <t>ГАПОУ СО «Березовский техникум «Профи»</t>
  </si>
  <si>
    <t>ГАПОУ СО «Богдановичский политехникум»</t>
  </si>
  <si>
    <t>ГАПОУ СО «Каменск-Уральский агропромышленный техникум»</t>
  </si>
  <si>
    <t>ГАПОУ СО «Каменск-Уральский педагогический колледж»</t>
  </si>
  <si>
    <t>ГАПОУ СО «Каменск-Уральский политехнический колледж»</t>
  </si>
  <si>
    <t>ГАПОУ СО «Каменск-Уральский радиотехнический техникум»</t>
  </si>
  <si>
    <t>ГАПОУ СО «Каменск-Уральский техникум торговли и сервиса»</t>
  </si>
  <si>
    <t>ГБПОУ «Свердловский областной медицинский колледж»</t>
  </si>
  <si>
    <t>Установ-ленные КЦП</t>
  </si>
  <si>
    <t>филиал в селе Лая</t>
  </si>
  <si>
    <t>ГАПОУ СО «Тавдинский техникум 
им. А.А. Елохина»</t>
  </si>
  <si>
    <t>ГАПОУ СО «Верхнесалдинский авиаметаллургический колледж 
им. А.А. Евстигнеева»</t>
  </si>
  <si>
    <t xml:space="preserve">Перечень используемых сокращений:  
ГБПОУ СО - государственное бюджетное профессиональное образовательное учреждение  Свердловской области;  
ГАПОУ СО - государственное автономное профессиональное образовательное учреждение  Свердловской области;
ФГБОУ ВО - федеральное государственное бюджетное образовательное учреждение высшего образования;
ФГАОУ ВО - федеральное государственное автономное образовательное учреждение высшего образования;
В - Восточный управленческий округ Свердловской области;  
Г - Горнозаводской управленческий округ Свердловской области;  
З - Западный управленческий округ Свердловской области;  
С - Северный управленческий округ Свердловской области;  
Ю - Южный управленческий округ Свердловской области;  
Е - муниципальные образования, расположенные на территории Свердловской области, не входящие в управленческие округа Свердловской области;  
КЦП - контрольные цифры приема;  
СПО - среднее профессиональное образование.  
</t>
  </si>
  <si>
    <t>Управлен-ческий округ Свердлов-ской области</t>
  </si>
  <si>
    <t>Объем приема обучающихся 
(человек)</t>
  </si>
  <si>
    <t>ГАПОУ СО «Уральский техникум «Рифей»</t>
  </si>
  <si>
    <t xml:space="preserve">ГАПОУ СО «Сысертский социально-экономический техникум «Родник» </t>
  </si>
  <si>
    <t>филиал в селе Петрокаменское</t>
  </si>
  <si>
    <t>ГАПОУ СО «Нижнетагильский                         торгово-экономический колледж»</t>
  </si>
  <si>
    <t>ГАПОУ СО «Екатеринбургский                                         автомобильно-дорожный колледж»</t>
  </si>
  <si>
    <t>ГАПОУ СО «Екатеринбургский                           торгово-экономический техникум»</t>
  </si>
  <si>
    <t>ГАПОУ СО «Екатеринбургский                      экономико-технологический колледж»</t>
  </si>
  <si>
    <t>ГАПОУ СО «Камышловский                                               гуманитарно-технологический техникум»</t>
  </si>
  <si>
    <t>ГАПОУ СО «Слободотуринский                                                аграрно-экономический техникум»</t>
  </si>
  <si>
    <t>Художник декоративной росписи по металлу</t>
  </si>
  <si>
    <t>Анимация (по видам)</t>
  </si>
  <si>
    <t>55.02.02</t>
  </si>
  <si>
    <t>Театральная и аудиовизуальная техника (по видам)</t>
  </si>
  <si>
    <t>55.02.01</t>
  </si>
  <si>
    <t>Техника и искусство фотографии</t>
  </si>
  <si>
    <t>54.02.08</t>
  </si>
  <si>
    <t>Скульптура</t>
  </si>
  <si>
    <t>54.02.07</t>
  </si>
  <si>
    <t>Изобразительное искусство и черчение</t>
  </si>
  <si>
    <t>54.02.06</t>
  </si>
  <si>
    <t>Живопись (по видам)</t>
  </si>
  <si>
    <t>54.02.05</t>
  </si>
  <si>
    <t>Реставрация</t>
  </si>
  <si>
    <t>54.02.04</t>
  </si>
  <si>
    <t>Художественное оформление изделий текстильной и легкой промышленности</t>
  </si>
  <si>
    <t>54.02.03</t>
  </si>
  <si>
    <t>Декоративно-прикладное искусство и народные промыслы (по видам)</t>
  </si>
  <si>
    <t>54.02.02</t>
  </si>
  <si>
    <t>Дизайн (по отраслям)</t>
  </si>
  <si>
    <t>54.02.01</t>
  </si>
  <si>
    <t>Театрально-декорационное искусство (по видам)</t>
  </si>
  <si>
    <t>53.02.09</t>
  </si>
  <si>
    <t>Музыкальное звукооператорское мастерство</t>
  </si>
  <si>
    <t>53.02.08</t>
  </si>
  <si>
    <t>Теория музыки</t>
  </si>
  <si>
    <t>53.02.07</t>
  </si>
  <si>
    <t>53.02.06</t>
  </si>
  <si>
    <t>Сольное и хоровое народное пение</t>
  </si>
  <si>
    <t>53.02.05</t>
  </si>
  <si>
    <t>Вокальное искусство</t>
  </si>
  <si>
    <t>53.02.04</t>
  </si>
  <si>
    <t>Инструментальное исполнительство (по видам инструментов)</t>
  </si>
  <si>
    <t>53.02.03</t>
  </si>
  <si>
    <t>Музыкальное искусство эстрады (по видам)</t>
  </si>
  <si>
    <t>53.02.02</t>
  </si>
  <si>
    <t>Музыкальное образование</t>
  </si>
  <si>
    <t>53.02.01</t>
  </si>
  <si>
    <t>Искусство эстрады</t>
  </si>
  <si>
    <t>52.02.05</t>
  </si>
  <si>
    <t>Актерское искусство</t>
  </si>
  <si>
    <t>52.02.04</t>
  </si>
  <si>
    <t>Цирковое искусство</t>
  </si>
  <si>
    <t>52.02.03</t>
  </si>
  <si>
    <t>Искусство танца (по видам)</t>
  </si>
  <si>
    <t>52.02.02</t>
  </si>
  <si>
    <t>Искусство балета</t>
  </si>
  <si>
    <t>52.02.01</t>
  </si>
  <si>
    <t>Библиотековедение</t>
  </si>
  <si>
    <t>51.02.03</t>
  </si>
  <si>
    <t>Социально-культурная деятельность (по видам)</t>
  </si>
  <si>
    <t>51.02.02</t>
  </si>
  <si>
    <t>Народное художественное творчество (по видам)</t>
  </si>
  <si>
    <t>51.02.01</t>
  </si>
  <si>
    <t>Мировая художественная культура</t>
  </si>
  <si>
    <t>50.02.01</t>
  </si>
  <si>
    <t>Адаптивная физическая культура</t>
  </si>
  <si>
    <t>49.02.02</t>
  </si>
  <si>
    <t>Физическая культура</t>
  </si>
  <si>
    <t>49.02.01</t>
  </si>
  <si>
    <t>Документационное обеспечение управления и архивоведение</t>
  </si>
  <si>
    <t>46.02.01</t>
  </si>
  <si>
    <t>Профессиональное обучение (по отраслям)</t>
  </si>
  <si>
    <t>44.02.06</t>
  </si>
  <si>
    <t>Коррекционная педагогика в начальном образовании</t>
  </si>
  <si>
    <t>44.02.05</t>
  </si>
  <si>
    <t>Специальное дошкольное образование</t>
  </si>
  <si>
    <t>44.02.04</t>
  </si>
  <si>
    <t>Педагогика дополнительного образования</t>
  </si>
  <si>
    <t>44.02.03</t>
  </si>
  <si>
    <t>Преподавание в начальных классах</t>
  </si>
  <si>
    <t>44.02.02</t>
  </si>
  <si>
    <t>Дошкольное образование</t>
  </si>
  <si>
    <t>44.02.01</t>
  </si>
  <si>
    <t>Поварское и кондитерское дело</t>
  </si>
  <si>
    <t>43.02.15</t>
  </si>
  <si>
    <t>Гостиничное дело</t>
  </si>
  <si>
    <t>43.02.14</t>
  </si>
  <si>
    <t>Технология парикмахерского искусства</t>
  </si>
  <si>
    <t>43.02.13</t>
  </si>
  <si>
    <t>Технология эстетических услуг</t>
  </si>
  <si>
    <t>43.02.12</t>
  </si>
  <si>
    <t>Гостиничный сервис</t>
  </si>
  <si>
    <t>43.02.11</t>
  </si>
  <si>
    <t>Туризм</t>
  </si>
  <si>
    <t>43.02.10</t>
  </si>
  <si>
    <t>Ритуальный сервис</t>
  </si>
  <si>
    <t>43.02.09</t>
  </si>
  <si>
    <t>Сервис домашнего и коммунального хозяйства</t>
  </si>
  <si>
    <t>43.02.08</t>
  </si>
  <si>
    <t>Сервис по химической обработке изделий</t>
  </si>
  <si>
    <t>43.02.07</t>
  </si>
  <si>
    <t>Сервис на транспорте (по видам транспорта)</t>
  </si>
  <si>
    <t>43.02.06</t>
  </si>
  <si>
    <t>Флористика</t>
  </si>
  <si>
    <t>43.02.05</t>
  </si>
  <si>
    <t>Прикладная эстетика</t>
  </si>
  <si>
    <t>43.02.04</t>
  </si>
  <si>
    <t>Стилистика и искусство визажа</t>
  </si>
  <si>
    <t>43.02.03</t>
  </si>
  <si>
    <t>Парикмахерское искусство</t>
  </si>
  <si>
    <t>43.02.02</t>
  </si>
  <si>
    <t>Организация обслуживания в общественном питании</t>
  </si>
  <si>
    <t>43.02.01</t>
  </si>
  <si>
    <t>Издательское дело</t>
  </si>
  <si>
    <t>42.02.02</t>
  </si>
  <si>
    <t>Реклама</t>
  </si>
  <si>
    <t>42.02.01</t>
  </si>
  <si>
    <t>Право и судебное администрирование</t>
  </si>
  <si>
    <t>40.02.03</t>
  </si>
  <si>
    <t>Правоохранительная деятельность</t>
  </si>
  <si>
    <t>40.02.02</t>
  </si>
  <si>
    <t>Право и организация социального обеспечения</t>
  </si>
  <si>
    <t>40.02.01</t>
  </si>
  <si>
    <t>Организация сурдокоммуникации</t>
  </si>
  <si>
    <t>39.02.02</t>
  </si>
  <si>
    <t>Социальная работа</t>
  </si>
  <si>
    <t>39.02.01</t>
  </si>
  <si>
    <t>Банковское дело</t>
  </si>
  <si>
    <t>38.02.07</t>
  </si>
  <si>
    <t>Финансы</t>
  </si>
  <si>
    <t>38.02.06</t>
  </si>
  <si>
    <t>Товароведение и экспертиза качества потребительских товаров</t>
  </si>
  <si>
    <t>38.02.05</t>
  </si>
  <si>
    <t>Коммерция (по отраслям)</t>
  </si>
  <si>
    <t>38.02.04</t>
  </si>
  <si>
    <t>Операционная деятельность в логистике</t>
  </si>
  <si>
    <t>38.02.03</t>
  </si>
  <si>
    <t>Страховое дело (по отраслям)</t>
  </si>
  <si>
    <t>38.02.02</t>
  </si>
  <si>
    <t>Экономика и бухгалтерский учет (по отраслям)</t>
  </si>
  <si>
    <t>38.02.01</t>
  </si>
  <si>
    <t>Зоотехния</t>
  </si>
  <si>
    <t>36.02.02</t>
  </si>
  <si>
    <t>Ветеринария</t>
  </si>
  <si>
    <t>36.02.01</t>
  </si>
  <si>
    <t>Эксплуатация и ремонт сельскохозяйственной техники и оборудования</t>
  </si>
  <si>
    <t>35.02.16</t>
  </si>
  <si>
    <t>Кинология</t>
  </si>
  <si>
    <t>35.02.15</t>
  </si>
  <si>
    <t>Охотоведение и звероводство</t>
  </si>
  <si>
    <t>35.02.14</t>
  </si>
  <si>
    <t>Пчеловодство</t>
  </si>
  <si>
    <t>35.02.13</t>
  </si>
  <si>
    <t>Садово-парковое и ландшафтное строительство</t>
  </si>
  <si>
    <t>35.02.12</t>
  </si>
  <si>
    <t>Промышленное рыболовство</t>
  </si>
  <si>
    <t>35.02.11</t>
  </si>
  <si>
    <t>Обработка водных биоресурсов</t>
  </si>
  <si>
    <t>35.02.10</t>
  </si>
  <si>
    <t>Ихтиология и рыбоводство</t>
  </si>
  <si>
    <t>35.02.09</t>
  </si>
  <si>
    <t>Электрификация и автоматизация сельского хозяйства</t>
  </si>
  <si>
    <t>35.02.08</t>
  </si>
  <si>
    <t>Механизация сельского хозяйства</t>
  </si>
  <si>
    <t>35.02.07</t>
  </si>
  <si>
    <t>Технология производства и переработки сельскохозяйственной продукции</t>
  </si>
  <si>
    <t>35.02.06</t>
  </si>
  <si>
    <t>Агрономия</t>
  </si>
  <si>
    <t>35.02.05</t>
  </si>
  <si>
    <t>Технология комплексной переработки древесины</t>
  </si>
  <si>
    <t>35.02.04</t>
  </si>
  <si>
    <t>Технология деревообработки</t>
  </si>
  <si>
    <t>35.02.03</t>
  </si>
  <si>
    <t>Технология лесозаготовок</t>
  </si>
  <si>
    <t>35.02.02</t>
  </si>
  <si>
    <t>Лесное и лесопарковое хозяйство</t>
  </si>
  <si>
    <t>35.02.01</t>
  </si>
  <si>
    <t>Медицинский массаж (для обучения лиц с ограниченными возможностями здоровья по зрению)</t>
  </si>
  <si>
    <t>34.02.02</t>
  </si>
  <si>
    <t>Сестринское дело</t>
  </si>
  <si>
    <t>34.02.01</t>
  </si>
  <si>
    <t>Фармация</t>
  </si>
  <si>
    <t>33.02.01</t>
  </si>
  <si>
    <t>Медико-профилактическое дело</t>
  </si>
  <si>
    <t>32.02.01</t>
  </si>
  <si>
    <t>Стоматология профилактическая</t>
  </si>
  <si>
    <t>31.02.06</t>
  </si>
  <si>
    <t>Стоматология ортопедическая</t>
  </si>
  <si>
    <t>31.02.05</t>
  </si>
  <si>
    <t>Медицинская оптика</t>
  </si>
  <si>
    <t>31.02.04</t>
  </si>
  <si>
    <t>Лабораторная диагностика</t>
  </si>
  <si>
    <t>31.02.03</t>
  </si>
  <si>
    <t>Акушерское дело</t>
  </si>
  <si>
    <t>31.02.02</t>
  </si>
  <si>
    <t>Лечебное дело</t>
  </si>
  <si>
    <t>31.02.01</t>
  </si>
  <si>
    <t>Печатное дело</t>
  </si>
  <si>
    <t>29.02.09</t>
  </si>
  <si>
    <t>Технология обработки алмазов</t>
  </si>
  <si>
    <t>29.02.08</t>
  </si>
  <si>
    <t>Производство изделий из бумаги и картона</t>
  </si>
  <si>
    <t>29.02.07</t>
  </si>
  <si>
    <t>Полиграфическое производство</t>
  </si>
  <si>
    <t>29.02.06</t>
  </si>
  <si>
    <t>Технология текстильных изделий (по видам)</t>
  </si>
  <si>
    <t>29.02.05</t>
  </si>
  <si>
    <t>Конструирование, моделирование и технология швейных изделий</t>
  </si>
  <si>
    <t>29.02.04</t>
  </si>
  <si>
    <t>Конструирование, моделирование и технология изделий из меха</t>
  </si>
  <si>
    <t>29.02.03</t>
  </si>
  <si>
    <t>Технология кожи и меха</t>
  </si>
  <si>
    <t>29.02.02</t>
  </si>
  <si>
    <t>Конструирование, моделирование и технология изделий из кожи</t>
  </si>
  <si>
    <t>29.02.01</t>
  </si>
  <si>
    <t>Управление качеством продукции, процессов и услуг (по отраслям)</t>
  </si>
  <si>
    <t>27.02.07</t>
  </si>
  <si>
    <t>Контроль работы измерительных приборов</t>
  </si>
  <si>
    <t>27.02.06</t>
  </si>
  <si>
    <t>Системы и средства диспетчерского управления</t>
  </si>
  <si>
    <t>27.02.05</t>
  </si>
  <si>
    <t>Автоматические системы управления</t>
  </si>
  <si>
    <t>27.02.04</t>
  </si>
  <si>
    <t>Автоматика и телемеханика на транспорте (железнодорожном транспорте)</t>
  </si>
  <si>
    <t>27.02.03</t>
  </si>
  <si>
    <t>Техническое регулирование и управление качеством</t>
  </si>
  <si>
    <t>27.02.02</t>
  </si>
  <si>
    <t>Метрология</t>
  </si>
  <si>
    <t>27.02.01</t>
  </si>
  <si>
    <t>Эксплуатация судового электрооборудования и средств автоматики</t>
  </si>
  <si>
    <t>26.02.06</t>
  </si>
  <si>
    <t>Эксплуатация судовых энергетических установок</t>
  </si>
  <si>
    <t>26.02.05</t>
  </si>
  <si>
    <t>Монтаж и техническое обслуживание судовых машин и механизмов</t>
  </si>
  <si>
    <t>26.02.04</t>
  </si>
  <si>
    <t>Судовождение</t>
  </si>
  <si>
    <t>26.02.03</t>
  </si>
  <si>
    <t>Судостроение</t>
  </si>
  <si>
    <t>26.02.02</t>
  </si>
  <si>
    <t>Эксплуатация внутренних водных путей</t>
  </si>
  <si>
    <t>26.02.01</t>
  </si>
  <si>
    <t>Эксплуатация беспилотных авиационных систем</t>
  </si>
  <si>
    <t>25.02.08</t>
  </si>
  <si>
    <t>Техническое обслуживание авиационных двигателей</t>
  </si>
  <si>
    <t>25.02.07</t>
  </si>
  <si>
    <t>Производство и обслуживание авиационной техники</t>
  </si>
  <si>
    <t>25.02.06</t>
  </si>
  <si>
    <t>Управление движением воздушного транспорта</t>
  </si>
  <si>
    <t>25.02.05</t>
  </si>
  <si>
    <t>Летная эксплуатация летательных аппаратов</t>
  </si>
  <si>
    <t>25.02.04</t>
  </si>
  <si>
    <t>Техническая эксплуатация электрифицированных и пилотажно-навигационных комплексов</t>
  </si>
  <si>
    <t>25.02.03</t>
  </si>
  <si>
    <t>Обслуживание летательных аппаратов горюче-смазочными материалами</t>
  </si>
  <si>
    <t>25.02.02</t>
  </si>
  <si>
    <t>Техническая эксплуатация летательных аппаратов и двигателей</t>
  </si>
  <si>
    <t>25.02.01</t>
  </si>
  <si>
    <t>Испытание летательных аппаратов</t>
  </si>
  <si>
    <t>24.02.03</t>
  </si>
  <si>
    <t>Производство авиационных двигателей</t>
  </si>
  <si>
    <t>24.02.02</t>
  </si>
  <si>
    <t>Производство летательных аппаратов</t>
  </si>
  <si>
    <t>24.02.01</t>
  </si>
  <si>
    <t>Техническое обслуживание и ремонт двигателей, систем и агрегатов автомобилей</t>
  </si>
  <si>
    <t>23.02.07</t>
  </si>
  <si>
    <t>Техническая эксплуатация подвижного состава железных дорог</t>
  </si>
  <si>
    <t>23.02.06</t>
  </si>
  <si>
    <t>Эксплуатация транспортного электрооборудования и автоматики (по видам транспорта, за исключением водного)</t>
  </si>
  <si>
    <t>23.02.05</t>
  </si>
  <si>
    <t>Техническая эксплуатация подъемно-транспортных, строительных, дорожных машин и оборудования (по отраслям)</t>
  </si>
  <si>
    <t>23.02.04</t>
  </si>
  <si>
    <t>Техническое обслуживание и ремонт автомобильного транспорта</t>
  </si>
  <si>
    <t>23.02.03</t>
  </si>
  <si>
    <t>Автомобиле- и тракторостроение</t>
  </si>
  <si>
    <t>23.02.02</t>
  </si>
  <si>
    <t>Организация перевозок и управление на транспорте (по видам)</t>
  </si>
  <si>
    <t>23.02.01</t>
  </si>
  <si>
    <t>Порошковая металлургия, композиционные материалы, покрытия</t>
  </si>
  <si>
    <t>22.02.07</t>
  </si>
  <si>
    <t>Сварочное производство</t>
  </si>
  <si>
    <t>22.02.06</t>
  </si>
  <si>
    <t>Обработка металлов давлением</t>
  </si>
  <si>
    <t>22.02.05</t>
  </si>
  <si>
    <t>Металловедение и термическая обработка металлов</t>
  </si>
  <si>
    <t>22.02.04</t>
  </si>
  <si>
    <t>Литейное производство черных и цветных металлов</t>
  </si>
  <si>
    <t>22.02.03</t>
  </si>
  <si>
    <t>Металлургия цветных металлов</t>
  </si>
  <si>
    <t>22.02.02</t>
  </si>
  <si>
    <t>Металлургия черных металлов</t>
  </si>
  <si>
    <t>22.02.01</t>
  </si>
  <si>
    <t>Обогащение полезных ископаемых</t>
  </si>
  <si>
    <t>21.02.18</t>
  </si>
  <si>
    <t>Подземная разработка месторождений полезных ископаемых</t>
  </si>
  <si>
    <t>21.02.17</t>
  </si>
  <si>
    <t>Шахтное строительство</t>
  </si>
  <si>
    <t>21.02.16</t>
  </si>
  <si>
    <t>Открытые горные работы</t>
  </si>
  <si>
    <t>21.02.15</t>
  </si>
  <si>
    <t>Маркшейдерское дело</t>
  </si>
  <si>
    <t>21.02.14</t>
  </si>
  <si>
    <t>Геологическая съемка, поиски и разведка месторождений полезных ископаемых</t>
  </si>
  <si>
    <t>21.02.13</t>
  </si>
  <si>
    <t>Технология и техника разведки месторождений полезных ископаемых</t>
  </si>
  <si>
    <t>21.02.12</t>
  </si>
  <si>
    <t>Геофизические методы поисков и разведки месторождений полезных ископаемых</t>
  </si>
  <si>
    <t>21.02.11</t>
  </si>
  <si>
    <t>Геология и разведка нефтяных и газовых месторождений</t>
  </si>
  <si>
    <t>21.02.10</t>
  </si>
  <si>
    <t>Гидрогеология и инженерная геология</t>
  </si>
  <si>
    <t>21.02.09</t>
  </si>
  <si>
    <t>Прикладная геодезия</t>
  </si>
  <si>
    <t>21.02.08</t>
  </si>
  <si>
    <t>Аэрофотогеодезия</t>
  </si>
  <si>
    <t>21.02.07</t>
  </si>
  <si>
    <t>Информационные системы обеспечения градостроительной деятельности</t>
  </si>
  <si>
    <t>21.02.06</t>
  </si>
  <si>
    <t>Земельно-имущественные отношения</t>
  </si>
  <si>
    <t>21.02.05</t>
  </si>
  <si>
    <t>Землеустройство</t>
  </si>
  <si>
    <t>21.02.04</t>
  </si>
  <si>
    <t>Сооружение и эксплуатация газонефтепроводов и газонефтехранилищ</t>
  </si>
  <si>
    <t>21.02.03</t>
  </si>
  <si>
    <t>Бурение нефтяных и газовых скважин</t>
  </si>
  <si>
    <t>21.02.02</t>
  </si>
  <si>
    <t>Разработка и эксплуатация нефтяных и газовых месторождений</t>
  </si>
  <si>
    <t>21.02.01</t>
  </si>
  <si>
    <t>Пожарная безопасность</t>
  </si>
  <si>
    <t>20.02.04</t>
  </si>
  <si>
    <t>Природоохранное обустройство территорий</t>
  </si>
  <si>
    <t>20.02.03</t>
  </si>
  <si>
    <t>Защита в чрезвычайных ситуациях</t>
  </si>
  <si>
    <t>20.02.02</t>
  </si>
  <si>
    <t>Рациональное использование природохозяйственных комплексов</t>
  </si>
  <si>
    <t>20.02.01</t>
  </si>
  <si>
    <t>Технология продукции общественного питания</t>
  </si>
  <si>
    <t>19.02.10</t>
  </si>
  <si>
    <t>Технология жиров и жирозаменителей</t>
  </si>
  <si>
    <t>19.02.09</t>
  </si>
  <si>
    <t>Технология мяса и мясных продуктов</t>
  </si>
  <si>
    <t>19.02.08</t>
  </si>
  <si>
    <t>Технология молока и молочных продуктов</t>
  </si>
  <si>
    <t>19.02.07</t>
  </si>
  <si>
    <t>Технология консервов и пищеконцентратов</t>
  </si>
  <si>
    <t>19.02.06</t>
  </si>
  <si>
    <t>Технология бродильных производств и виноделие</t>
  </si>
  <si>
    <t>19.02.05</t>
  </si>
  <si>
    <t>Технология сахаристых продуктов</t>
  </si>
  <si>
    <t>19.02.04</t>
  </si>
  <si>
    <t>Технология хлеба, кондитерских и макаронных изделий</t>
  </si>
  <si>
    <t>19.02.03</t>
  </si>
  <si>
    <t>Технология хранения и переработки зерна</t>
  </si>
  <si>
    <t>19.02.02</t>
  </si>
  <si>
    <t>Биохимическое производство</t>
  </si>
  <si>
    <t>19.02.01</t>
  </si>
  <si>
    <t>Технология производства изделий из полимерных композитов</t>
  </si>
  <si>
    <t>18.02.13</t>
  </si>
  <si>
    <t>Технология аналитического контроля химических соединений</t>
  </si>
  <si>
    <t>18.02.12</t>
  </si>
  <si>
    <t>Технология пиротехнических составов и изделий</t>
  </si>
  <si>
    <t>18.02.11</t>
  </si>
  <si>
    <t>Коксохимическое производство</t>
  </si>
  <si>
    <t>18.02.10</t>
  </si>
  <si>
    <t>Переработка нефти и газа</t>
  </si>
  <si>
    <t>18.02.09</t>
  </si>
  <si>
    <t>Технология кинофотоматериалов и магнитных носителей</t>
  </si>
  <si>
    <t>18.02.08</t>
  </si>
  <si>
    <t>Технология производства и переработки пластических масс и эластомеров</t>
  </si>
  <si>
    <t>18.02.07</t>
  </si>
  <si>
    <t>Химическая технология органических веществ</t>
  </si>
  <si>
    <t>18.02.06</t>
  </si>
  <si>
    <t>Производство тугоплавких неметаллических и силикатных материалов и изделий</t>
  </si>
  <si>
    <t>18.02.05</t>
  </si>
  <si>
    <t>Электрохимическое производство</t>
  </si>
  <si>
    <t>18.02.04</t>
  </si>
  <si>
    <t>Химическая технология неорганических веществ</t>
  </si>
  <si>
    <t>18.02.03</t>
  </si>
  <si>
    <t>Химическая технология отделочного производства и обработки изделий</t>
  </si>
  <si>
    <t>18.02.02</t>
  </si>
  <si>
    <t>Аналитический контроль качества химических соединений</t>
  </si>
  <si>
    <t>18.02.01</t>
  </si>
  <si>
    <t>Технология металлообрабатывающего производства</t>
  </si>
  <si>
    <t>15.02.15</t>
  </si>
  <si>
    <t>Оснащение средствами автоматизации технологических процессов и производств (по отраслям)</t>
  </si>
  <si>
    <t>15.02.14</t>
  </si>
  <si>
    <t>Техническое обслуживание и ремонт систем вентиляции и кондиционирования</t>
  </si>
  <si>
    <t>15.02.13</t>
  </si>
  <si>
    <t>Монтаж, техническое обслуживание и ремонт промышленного оборудования (по отраслям)</t>
  </si>
  <si>
    <t>15.02.12</t>
  </si>
  <si>
    <t>Техническая эксплуатация и обслуживание роботизированного производства</t>
  </si>
  <si>
    <t>15.02.11</t>
  </si>
  <si>
    <t>Мехатроника и мобильная робототехника (по отраслям)</t>
  </si>
  <si>
    <t>15.02.10</t>
  </si>
  <si>
    <t>Аддитивные технологии</t>
  </si>
  <si>
    <t>15.02.09</t>
  </si>
  <si>
    <t>Технология машиностроения</t>
  </si>
  <si>
    <t>15.02.08</t>
  </si>
  <si>
    <t>Автоматизация технологических процессов и производств (по отраслям)</t>
  </si>
  <si>
    <t>15.02.07</t>
  </si>
  <si>
    <t>Монтаж и техническая эксплуатация холодильно-компрессорных машин и установок (по отраслям)</t>
  </si>
  <si>
    <t>15.02.06</t>
  </si>
  <si>
    <t>Техническая эксплуатация оборудования в торговле и общественном питании</t>
  </si>
  <si>
    <t>15.02.05</t>
  </si>
  <si>
    <t>Специальные машины и устройства</t>
  </si>
  <si>
    <t>15.02.04</t>
  </si>
  <si>
    <t>Техническая эксплуатация гидравлических машин, гидроприводов и гидропневмоавтоматики</t>
  </si>
  <si>
    <t>15.02.03</t>
  </si>
  <si>
    <t>Техническая эксплуатация оборудования для производства электронной техники</t>
  </si>
  <si>
    <t>15.02.02</t>
  </si>
  <si>
    <t>Монтаж и техническая эксплуатация промышленного оборудования (по отраслям)</t>
  </si>
  <si>
    <t>15.02.01</t>
  </si>
  <si>
    <t>Технология разделения изотопов</t>
  </si>
  <si>
    <t>14.02.03</t>
  </si>
  <si>
    <t>Радиационная безопасность</t>
  </si>
  <si>
    <t>14.02.02</t>
  </si>
  <si>
    <t>Атомные электрические станции и установки</t>
  </si>
  <si>
    <t>14.02.01</t>
  </si>
  <si>
    <t>Техническая эксплуатация и обслуживание электрического и электромеханического оборудования (по отраслям)</t>
  </si>
  <si>
    <t>13.02.11</t>
  </si>
  <si>
    <t>Электрические машины и аппараты</t>
  </si>
  <si>
    <t>13.02.10</t>
  </si>
  <si>
    <t>Монтаж и эксплуатация линий электропередачи</t>
  </si>
  <si>
    <t>13.02.09</t>
  </si>
  <si>
    <t>Электроизоляционная, кабельная и конденсаторная техника</t>
  </si>
  <si>
    <t>13.02.08</t>
  </si>
  <si>
    <t>Электроснабжение (по отраслям)</t>
  </si>
  <si>
    <t>13.02.07</t>
  </si>
  <si>
    <t>Релейная защита и автоматизация электроэнергетических систем</t>
  </si>
  <si>
    <t>13.02.06</t>
  </si>
  <si>
    <t>Технология воды, топлива и смазочных материалов на электрических станциях</t>
  </si>
  <si>
    <t>13.02.05</t>
  </si>
  <si>
    <t>Гидроэлектроэнергетические установки</t>
  </si>
  <si>
    <t>13.02.04</t>
  </si>
  <si>
    <t>Электрические станции, сети и системы</t>
  </si>
  <si>
    <t>13.02.03</t>
  </si>
  <si>
    <t>Теплоснабжение и теплотехническое оборудование</t>
  </si>
  <si>
    <t>13.02.02</t>
  </si>
  <si>
    <t>Тепловые электрические станции</t>
  </si>
  <si>
    <t>13.02.01</t>
  </si>
  <si>
    <t>Монтаж, техническое обслуживание и ремонт биотехнических и медицинских аппаратов и систем</t>
  </si>
  <si>
    <t>12.02.10</t>
  </si>
  <si>
    <t>Производство и эксплуатация оптических и оптико-электронных приборов и систем</t>
  </si>
  <si>
    <t>12.02.09</t>
  </si>
  <si>
    <t>Протезно-ортопедическая и реабилитационная техника</t>
  </si>
  <si>
    <t>12.02.08</t>
  </si>
  <si>
    <t>Монтаж, техническое обслуживание и ремонт медицинской техники</t>
  </si>
  <si>
    <t>12.02.07</t>
  </si>
  <si>
    <t>Биотехнические и медицинские аппараты и системы</t>
  </si>
  <si>
    <t>12.02.06</t>
  </si>
  <si>
    <t>Оптические и оптико-электронные приборы и системы</t>
  </si>
  <si>
    <t>12.02.05</t>
  </si>
  <si>
    <t>Электромеханические приборные устройства</t>
  </si>
  <si>
    <t>12.02.04</t>
  </si>
  <si>
    <t>Радиоэлектронные приборные устройства</t>
  </si>
  <si>
    <t>12.02.03</t>
  </si>
  <si>
    <t>Акустические приборы и системы</t>
  </si>
  <si>
    <t>12.02.02</t>
  </si>
  <si>
    <t>Авиационные приборы и комплексы</t>
  </si>
  <si>
    <t>12.02.01</t>
  </si>
  <si>
    <t>Монтаж, техническое обслуживание и ремонт электронных приборов и устройств</t>
  </si>
  <si>
    <t>11.02.16</t>
  </si>
  <si>
    <t>Инфокоммуникационные сети и системы связи</t>
  </si>
  <si>
    <t>11.02.15</t>
  </si>
  <si>
    <t>Электронные приборы и устройства</t>
  </si>
  <si>
    <t>11.02.14</t>
  </si>
  <si>
    <t>Твердотельная электроника</t>
  </si>
  <si>
    <t>11.02.13</t>
  </si>
  <si>
    <t>Почтовая связь</t>
  </si>
  <si>
    <t>11.02.12</t>
  </si>
  <si>
    <t>Сети связи и системы коммутации</t>
  </si>
  <si>
    <t>11.02.11</t>
  </si>
  <si>
    <t>Радиосвязь, радиовещание и телевидение</t>
  </si>
  <si>
    <t>11.02.10</t>
  </si>
  <si>
    <t>Многоканальные телекоммуникационные системы</t>
  </si>
  <si>
    <t>11.02.09</t>
  </si>
  <si>
    <t>Средства связи с подвижными объектами</t>
  </si>
  <si>
    <t>11.02.08</t>
  </si>
  <si>
    <t>Радиотехнические информационные системы</t>
  </si>
  <si>
    <t>11.02.07</t>
  </si>
  <si>
    <t>Техническая эксплуатация транспортного радиоэлектронного оборудования (по видам транспорта)</t>
  </si>
  <si>
    <t>11.02.06</t>
  </si>
  <si>
    <t>Аудиовизуальная техника</t>
  </si>
  <si>
    <t>11.02.05</t>
  </si>
  <si>
    <t>Радиотехнические комплексы и системы управления космических летательных аппаратов</t>
  </si>
  <si>
    <t>11.02.04</t>
  </si>
  <si>
    <t>Эксплуатация оборудования радиосвязи и электрорадионавигации судов</t>
  </si>
  <si>
    <t>11.02.03</t>
  </si>
  <si>
    <t>Техническое обслуживание и ремонт радиоэлектронной техники (по отраслям)</t>
  </si>
  <si>
    <t>11.02.02</t>
  </si>
  <si>
    <t>Радиоаппаратостроение</t>
  </si>
  <si>
    <t>11.02.01</t>
  </si>
  <si>
    <t>Обеспечение информационной безопасности автоматизированных систем</t>
  </si>
  <si>
    <t>10.02.05</t>
  </si>
  <si>
    <t>Обеспечение информационной безопасности телекоммуникационных систем</t>
  </si>
  <si>
    <t>10.02.04</t>
  </si>
  <si>
    <t>Информационная безопасность автоматизированных систем</t>
  </si>
  <si>
    <t>10.02.03</t>
  </si>
  <si>
    <t>Информационная безопасность телекоммуникационных систем</t>
  </si>
  <si>
    <t>10.02.02</t>
  </si>
  <si>
    <t>Организация и технология защиты информации</t>
  </si>
  <si>
    <t>10.02.01</t>
  </si>
  <si>
    <t>Информационные системы и программирование</t>
  </si>
  <si>
    <t>09.02.07</t>
  </si>
  <si>
    <t>Сетевое и системное администрирование</t>
  </si>
  <si>
    <t>09.02.06</t>
  </si>
  <si>
    <t>Прикладная информатика (по отраслям)</t>
  </si>
  <si>
    <t>09.02.05</t>
  </si>
  <si>
    <t>Информационные системы (по отраслям)</t>
  </si>
  <si>
    <t>09.02.04</t>
  </si>
  <si>
    <t>Программирование в компьютерных системах</t>
  </si>
  <si>
    <t>09.02.03</t>
  </si>
  <si>
    <t>Компьютерные сети</t>
  </si>
  <si>
    <t>09.02.02</t>
  </si>
  <si>
    <t>Компьютерные системы и комплексы</t>
  </si>
  <si>
    <t>09.02.01</t>
  </si>
  <si>
    <t>Управление, эксплуатация и обслуживание многоквартирного дома</t>
  </si>
  <si>
    <t>08.02.11</t>
  </si>
  <si>
    <t>Строительство железных дорог, путь и путевое хозяйство</t>
  </si>
  <si>
    <t>08.02.10</t>
  </si>
  <si>
    <t>Монтаж, наладка и эксплуатация электрооборудования промышленных и гражданских зданий</t>
  </si>
  <si>
    <t>08.02.09</t>
  </si>
  <si>
    <t>Монтаж и эксплуатация оборудования и систем газоснабжения</t>
  </si>
  <si>
    <t>08.02.08</t>
  </si>
  <si>
    <t>Монтаж и эксплуатация внутренних сантехнических устройств, кондиционирования воздуха и вентиляции</t>
  </si>
  <si>
    <t>08.02.07</t>
  </si>
  <si>
    <t>Строительство и эксплуатация городских путей сообщения</t>
  </si>
  <si>
    <t>08.02.06</t>
  </si>
  <si>
    <t>Строительство и эксплуатация автомобильных дорог и аэродромов</t>
  </si>
  <si>
    <t>08.02.05</t>
  </si>
  <si>
    <t>Водоснабжение и водоотведение</t>
  </si>
  <si>
    <t>Производство неметаллических строительных изделий и конструкций</t>
  </si>
  <si>
    <t>08.02.03</t>
  </si>
  <si>
    <t>Строительство и эксплуатация инженерных сооружений</t>
  </si>
  <si>
    <t>08.02.02</t>
  </si>
  <si>
    <t>Строительство и эксплуатация зданий и сооружений</t>
  </si>
  <si>
    <t>08.02.01</t>
  </si>
  <si>
    <t>Архитектура</t>
  </si>
  <si>
    <t>07.02.01</t>
  </si>
  <si>
    <t>Метеорология</t>
  </si>
  <si>
    <t>05.02.03</t>
  </si>
  <si>
    <t>Гидрология</t>
  </si>
  <si>
    <t>05.02.02</t>
  </si>
  <si>
    <t>Картография</t>
  </si>
  <si>
    <t>05.02.01</t>
  </si>
  <si>
    <t>Киномеханик</t>
  </si>
  <si>
    <t>55.01.01</t>
  </si>
  <si>
    <t>Графический дизайнер</t>
  </si>
  <si>
    <t>54.01.20</t>
  </si>
  <si>
    <t>Реставратор памятников каменного и деревянного зодчества</t>
  </si>
  <si>
    <t>54.01.19</t>
  </si>
  <si>
    <t>Реставратор тканей, гобеленов и ковров</t>
  </si>
  <si>
    <t>54.01.18</t>
  </si>
  <si>
    <t>Реставратор строительный</t>
  </si>
  <si>
    <t>54.01.17</t>
  </si>
  <si>
    <t>Лепщик-модельщик архитектурных деталей</t>
  </si>
  <si>
    <t>54.01.16</t>
  </si>
  <si>
    <t>Инкрустатор</t>
  </si>
  <si>
    <t>54.01.15</t>
  </si>
  <si>
    <t>Резчик</t>
  </si>
  <si>
    <t>54.01.14</t>
  </si>
  <si>
    <t>Изготовитель художественных изделий из дерева</t>
  </si>
  <si>
    <t>54.01.13</t>
  </si>
  <si>
    <t>Художник миниатюрной живописи</t>
  </si>
  <si>
    <t>54.01.12</t>
  </si>
  <si>
    <t>Художник росписи по ткани</t>
  </si>
  <si>
    <t>54.01.11</t>
  </si>
  <si>
    <t>Художник росписи по дереву</t>
  </si>
  <si>
    <t>54.01.10</t>
  </si>
  <si>
    <t>Художник росписи по эмали</t>
  </si>
  <si>
    <t>54.01.09</t>
  </si>
  <si>
    <t>54.01.08</t>
  </si>
  <si>
    <t>Изготовитель художественных изделий из керамики</t>
  </si>
  <si>
    <t>54.01.07</t>
  </si>
  <si>
    <t>Изготовитель художественных изделий из металла</t>
  </si>
  <si>
    <t>54.01.06</t>
  </si>
  <si>
    <t>Изготовитель художественных изделий из тканей с художественной росписью</t>
  </si>
  <si>
    <t>54.01.05</t>
  </si>
  <si>
    <t>Мастер народных художественных промыслов</t>
  </si>
  <si>
    <t>54.01.04</t>
  </si>
  <si>
    <t>Фотограф</t>
  </si>
  <si>
    <t>54.01.03</t>
  </si>
  <si>
    <t>Ювелир</t>
  </si>
  <si>
    <t>54.01.02</t>
  </si>
  <si>
    <t>Исполнитель художественно-оформительских работ</t>
  </si>
  <si>
    <t>54.01.01</t>
  </si>
  <si>
    <t>Делопроизводитель</t>
  </si>
  <si>
    <t>46.01.03</t>
  </si>
  <si>
    <t>Архивариус</t>
  </si>
  <si>
    <t>46.01.02</t>
  </si>
  <si>
    <t>Секретарь</t>
  </si>
  <si>
    <t>46.01.01</t>
  </si>
  <si>
    <t>Повар, кондитер</t>
  </si>
  <si>
    <t>43.01.09</t>
  </si>
  <si>
    <t>Аппаратчик химической чистки</t>
  </si>
  <si>
    <t>43.01.08</t>
  </si>
  <si>
    <t>Слесарь по эксплуатации и ремонту газового оборудования</t>
  </si>
  <si>
    <t>43.01.07</t>
  </si>
  <si>
    <t>Проводник на железнодорожном транспорте</t>
  </si>
  <si>
    <t>43.01.06</t>
  </si>
  <si>
    <t>Оператор по обработке перевозочных документов на железнодорожном транспорте</t>
  </si>
  <si>
    <t>43.01.05</t>
  </si>
  <si>
    <t>Повар судовой</t>
  </si>
  <si>
    <t>43.01.04</t>
  </si>
  <si>
    <t>Бортпроводник судовой</t>
  </si>
  <si>
    <t>43.01.03</t>
  </si>
  <si>
    <t>Парикмахер</t>
  </si>
  <si>
    <t>43.01.02</t>
  </si>
  <si>
    <t>Официант, бармен</t>
  </si>
  <si>
    <t>43.01.01</t>
  </si>
  <si>
    <t>Агент рекламный</t>
  </si>
  <si>
    <t>42.01.01</t>
  </si>
  <si>
    <t>Социальный работник</t>
  </si>
  <si>
    <t>39.01.01</t>
  </si>
  <si>
    <t>Контролер банка</t>
  </si>
  <si>
    <t>38.01.03</t>
  </si>
  <si>
    <t>Продавец, контролер-кассир</t>
  </si>
  <si>
    <t>38.01.02</t>
  </si>
  <si>
    <t>Оператор диспетчерской (производственно-диспетчерской) службы</t>
  </si>
  <si>
    <t>38.01.01</t>
  </si>
  <si>
    <t>Тренер-наездник лошадей</t>
  </si>
  <si>
    <t>36.01.03</t>
  </si>
  <si>
    <t>Мастер животноводства</t>
  </si>
  <si>
    <t>36.01.02</t>
  </si>
  <si>
    <t>Младший ветеринарный фельдшер</t>
  </si>
  <si>
    <t>36.01.01</t>
  </si>
  <si>
    <t>Управляющий сельской усадьбой</t>
  </si>
  <si>
    <t>35.01.24</t>
  </si>
  <si>
    <t>Хозяйка(ин) усадьбы</t>
  </si>
  <si>
    <t>35.01.23</t>
  </si>
  <si>
    <t>Охотник промысловый</t>
  </si>
  <si>
    <t>35.01.22</t>
  </si>
  <si>
    <t>Оленевод-механизатор</t>
  </si>
  <si>
    <t>35.01.21</t>
  </si>
  <si>
    <t>Пчеловод</t>
  </si>
  <si>
    <t>35.01.20</t>
  </si>
  <si>
    <t>Мастер садово-паркового и ландшафтного строительства</t>
  </si>
  <si>
    <t>35.01.19</t>
  </si>
  <si>
    <t>Рыбак прибрежного лова</t>
  </si>
  <si>
    <t>35.01.18</t>
  </si>
  <si>
    <t>Обработчик рыбы и морепродуктов</t>
  </si>
  <si>
    <t>35.01.17</t>
  </si>
  <si>
    <t>Рыбовод</t>
  </si>
  <si>
    <t>35.01.16</t>
  </si>
  <si>
    <t>Электромонтер по ремонту и обслуживанию электрооборудования в сельскохозяйственном производстве</t>
  </si>
  <si>
    <t>35.01.15</t>
  </si>
  <si>
    <t>Мастер по техническому обслуживанию и ремонту машинно-тракторного парка</t>
  </si>
  <si>
    <t>35.01.14</t>
  </si>
  <si>
    <t>Тракторист-машинист сельскохозяйственного производства</t>
  </si>
  <si>
    <t>35.01.13</t>
  </si>
  <si>
    <t>Заготовитель продуктов и сырья</t>
  </si>
  <si>
    <t>35.01.12</t>
  </si>
  <si>
    <t>Мастер сельскохозяйственного производства</t>
  </si>
  <si>
    <t>35.01.11</t>
  </si>
  <si>
    <t>Овощевод защищенного грунта</t>
  </si>
  <si>
    <t>35.01.10</t>
  </si>
  <si>
    <t>Мастер растениеводства</t>
  </si>
  <si>
    <t>35.01.09</t>
  </si>
  <si>
    <t>Контролер целлюлозно-бумажного производства</t>
  </si>
  <si>
    <t>35.01.08</t>
  </si>
  <si>
    <t>Сушильщик в бумажном производстве</t>
  </si>
  <si>
    <t>35.01.07</t>
  </si>
  <si>
    <t>Машинист машин по производству бумаги и картона</t>
  </si>
  <si>
    <t>35.01.06</t>
  </si>
  <si>
    <t>Контролер полуфабрикатов и изделий из древесины</t>
  </si>
  <si>
    <t>35.01.05</t>
  </si>
  <si>
    <t>Оператор линии и установок в деревообработке</t>
  </si>
  <si>
    <t>35.01.04</t>
  </si>
  <si>
    <t>Станочник-обработчик</t>
  </si>
  <si>
    <t>35.01.03</t>
  </si>
  <si>
    <t>Станочник деревообрабатывающих станков</t>
  </si>
  <si>
    <t>35.01.02</t>
  </si>
  <si>
    <t>Мастер по лесному хозяйству</t>
  </si>
  <si>
    <t>35.01.01</t>
  </si>
  <si>
    <t>Младшая медицинская сестра по уходу за больными</t>
  </si>
  <si>
    <t>34.01.01</t>
  </si>
  <si>
    <t>Обойщик мебели</t>
  </si>
  <si>
    <t>29.01.30</t>
  </si>
  <si>
    <t>Мастер столярного и мебельного производства</t>
  </si>
  <si>
    <t>29.01.29</t>
  </si>
  <si>
    <t>Огранщик алмазов в бриллианты</t>
  </si>
  <si>
    <t>29.01.28</t>
  </si>
  <si>
    <t>Мастер печатного дела</t>
  </si>
  <si>
    <t>29.01.27</t>
  </si>
  <si>
    <t>Печатник плоской печати</t>
  </si>
  <si>
    <t>29.01.26</t>
  </si>
  <si>
    <t>Переплетчик</t>
  </si>
  <si>
    <t>29.01.25</t>
  </si>
  <si>
    <t>Оператор электронного набора и верстки</t>
  </si>
  <si>
    <t>29.01.24</t>
  </si>
  <si>
    <t>Наладчик полиграфического оборудования</t>
  </si>
  <si>
    <t>29.01.23</t>
  </si>
  <si>
    <t>Аппаратчик отделочного производства (общие профессии производства текстиля)</t>
  </si>
  <si>
    <t>29.01.22</t>
  </si>
  <si>
    <t>Оператор оборудования отделочного производства (общие профессии производства текстиля)</t>
  </si>
  <si>
    <t>29.01.21</t>
  </si>
  <si>
    <t>Красильщик (общие профессии производства текстиля)</t>
  </si>
  <si>
    <t>29.01.20</t>
  </si>
  <si>
    <t>Оператор производства нетканых материалов</t>
  </si>
  <si>
    <t>29.01.19</t>
  </si>
  <si>
    <t>Вязальщица текстильно-галантерейных изделий</t>
  </si>
  <si>
    <t>29.01.18</t>
  </si>
  <si>
    <t>Оператор вязально-швейного оборудования</t>
  </si>
  <si>
    <t>29.01.17</t>
  </si>
  <si>
    <t>Ткач</t>
  </si>
  <si>
    <t>29.01.16</t>
  </si>
  <si>
    <t>Раклист</t>
  </si>
  <si>
    <t>29.01.15</t>
  </si>
  <si>
    <t>Оператор прядильного производства</t>
  </si>
  <si>
    <t>29.01.14</t>
  </si>
  <si>
    <t>Оператор оборудования чесального производства (для всех видов производств)</t>
  </si>
  <si>
    <t>29.01.13</t>
  </si>
  <si>
    <t>Оператор крутильного оборудования (для всех видов производств)</t>
  </si>
  <si>
    <t>29.01.12</t>
  </si>
  <si>
    <t>Контролер качества текстильных изделий</t>
  </si>
  <si>
    <t>29.01.11</t>
  </si>
  <si>
    <t>Модистка головных уборов</t>
  </si>
  <si>
    <t>29.01.10</t>
  </si>
  <si>
    <t>Вышивальщица</t>
  </si>
  <si>
    <t>29.01.09</t>
  </si>
  <si>
    <t>Оператор швейного оборудования</t>
  </si>
  <si>
    <t>29.01.08</t>
  </si>
  <si>
    <t>Портной</t>
  </si>
  <si>
    <t>29.01.07</t>
  </si>
  <si>
    <t>Раскройщик материалов</t>
  </si>
  <si>
    <t>29.01.06</t>
  </si>
  <si>
    <t>Закройщик</t>
  </si>
  <si>
    <t>29.01.05</t>
  </si>
  <si>
    <t>Художник по костюму</t>
  </si>
  <si>
    <t>29.01.04</t>
  </si>
  <si>
    <t>Сборщик обуви</t>
  </si>
  <si>
    <t>29.01.03</t>
  </si>
  <si>
    <t>Обувщик (широкого профиля)</t>
  </si>
  <si>
    <t>29.01.02</t>
  </si>
  <si>
    <t>Скорняк</t>
  </si>
  <si>
    <t>29.01.01</t>
  </si>
  <si>
    <t>Водолаз</t>
  </si>
  <si>
    <t>26.01.13</t>
  </si>
  <si>
    <t>Электрик судовой</t>
  </si>
  <si>
    <t>26.01.12</t>
  </si>
  <si>
    <t>Машинист-котельный судовой</t>
  </si>
  <si>
    <t>26.01.11</t>
  </si>
  <si>
    <t>Механик маломерного судна</t>
  </si>
  <si>
    <t>26.01.10</t>
  </si>
  <si>
    <t>Моторист судовой</t>
  </si>
  <si>
    <t>26.01.09</t>
  </si>
  <si>
    <t>Моторист (машинист)</t>
  </si>
  <si>
    <t>26.01.08</t>
  </si>
  <si>
    <t>Матрос</t>
  </si>
  <si>
    <t>26.01.07</t>
  </si>
  <si>
    <t>Судоводитель-помощник механика маломерного судна</t>
  </si>
  <si>
    <t>26.01.06</t>
  </si>
  <si>
    <t>Электрорадиомонтажник судовой</t>
  </si>
  <si>
    <t>26.01.05</t>
  </si>
  <si>
    <t>Слесарь-механик судовой</t>
  </si>
  <si>
    <t>26.01.04</t>
  </si>
  <si>
    <t>Слесарь-монтажник судовой</t>
  </si>
  <si>
    <t>26.01.03</t>
  </si>
  <si>
    <t>Судостроитель-судоремонтник неметаллических судов</t>
  </si>
  <si>
    <t>26.01.02</t>
  </si>
  <si>
    <t>Судостроитель-судоремонтник металлических судов</t>
  </si>
  <si>
    <t>26.01.01</t>
  </si>
  <si>
    <t>Слесарь по ремонту авиационной техники</t>
  </si>
  <si>
    <t>24.01.04</t>
  </si>
  <si>
    <t>Слесарь-механик авиационных приборов</t>
  </si>
  <si>
    <t>24.01.03</t>
  </si>
  <si>
    <t>Электромонтажник авиационной техники</t>
  </si>
  <si>
    <t>24.01.02</t>
  </si>
  <si>
    <t>Слесарь-сборщик авиационной техники</t>
  </si>
  <si>
    <t>24.01.01</t>
  </si>
  <si>
    <t>Мастер по ремонту и обслуживанию автомобилей</t>
  </si>
  <si>
    <t>23.01.17</t>
  </si>
  <si>
    <t>Составитель поездов</t>
  </si>
  <si>
    <t>23.01.16</t>
  </si>
  <si>
    <t>Оператор поста централизации</t>
  </si>
  <si>
    <t>23.01.15</t>
  </si>
  <si>
    <t>Электромонтер устройств сигнализации, централизации, блокировки (СЦБ)</t>
  </si>
  <si>
    <t>23.01.14</t>
  </si>
  <si>
    <t>Электромонтер тяговой подстанции</t>
  </si>
  <si>
    <t>23.01.13</t>
  </si>
  <si>
    <t>Слесарь-электрик метрополитена</t>
  </si>
  <si>
    <t>23.01.12</t>
  </si>
  <si>
    <t>Слесарь-электрик по ремонту электрооборудования подвижного состава (электровозов, электропоездов)</t>
  </si>
  <si>
    <t>23.01.11</t>
  </si>
  <si>
    <t>Слесарь по обслуживанию и ремонту подвижного состава</t>
  </si>
  <si>
    <t>23.01.10</t>
  </si>
  <si>
    <t>Машинист локомотива</t>
  </si>
  <si>
    <t>23.01.09</t>
  </si>
  <si>
    <t>Слесарь по ремонту строительных машин</t>
  </si>
  <si>
    <t>23.01.08</t>
  </si>
  <si>
    <t>Машинист крана (крановщик)</t>
  </si>
  <si>
    <t>23.01.07</t>
  </si>
  <si>
    <t>Машинист дорожных и строительных машин</t>
  </si>
  <si>
    <t>23.01.06</t>
  </si>
  <si>
    <t>Слесарь по ремонту городского электротранспорта</t>
  </si>
  <si>
    <t>23.01.05</t>
  </si>
  <si>
    <t>Водитель городского электротранспорта</t>
  </si>
  <si>
    <t>23.01.04</t>
  </si>
  <si>
    <t>Автомеханик</t>
  </si>
  <si>
    <t>23.01.03</t>
  </si>
  <si>
    <t>Докер-механизатор</t>
  </si>
  <si>
    <t>23.01.02</t>
  </si>
  <si>
    <t>Оператор транспортного терминала</t>
  </si>
  <si>
    <t>23.01.01</t>
  </si>
  <si>
    <t>Оператор в производстве огнеупоров</t>
  </si>
  <si>
    <t>22.01.10</t>
  </si>
  <si>
    <t>Оператор трубного производства</t>
  </si>
  <si>
    <t>22.01.09</t>
  </si>
  <si>
    <t>Оператор прокатного производства</t>
  </si>
  <si>
    <t>22.01.08</t>
  </si>
  <si>
    <t>Модельщик</t>
  </si>
  <si>
    <t>22.01.07</t>
  </si>
  <si>
    <t>Оператор-обработчик цветных металлов</t>
  </si>
  <si>
    <t>22.01.06</t>
  </si>
  <si>
    <t>Аппаратчик-оператор в производстве цветных металлов</t>
  </si>
  <si>
    <t>22.01.05</t>
  </si>
  <si>
    <t>Контролер металлургического производства</t>
  </si>
  <si>
    <t>22.01.04</t>
  </si>
  <si>
    <t>Машинист крана металлургического производства</t>
  </si>
  <si>
    <t>22.01.03</t>
  </si>
  <si>
    <t>Сталеплавильщик (по типам производства)</t>
  </si>
  <si>
    <t>22.01.02</t>
  </si>
  <si>
    <t>Доменщик</t>
  </si>
  <si>
    <t>22.01.01</t>
  </si>
  <si>
    <t>Обогатитель полезных ископаемых</t>
  </si>
  <si>
    <t>21.01.16</t>
  </si>
  <si>
    <t>Электрослесарь подземный</t>
  </si>
  <si>
    <t>21.01.15</t>
  </si>
  <si>
    <t>Горномонтажник подземный</t>
  </si>
  <si>
    <t>21.01.14</t>
  </si>
  <si>
    <t>Проходчик</t>
  </si>
  <si>
    <t>21.01.13</t>
  </si>
  <si>
    <t>Машинист электровоза (на горных выработках)</t>
  </si>
  <si>
    <t>21.01.12</t>
  </si>
  <si>
    <t>Горнорабочий на подземных работах</t>
  </si>
  <si>
    <t>21.01.11</t>
  </si>
  <si>
    <t>Ремонтник горного оборудования</t>
  </si>
  <si>
    <t>21.01.10</t>
  </si>
  <si>
    <t>Машинист машин по добыче и переработке торфа</t>
  </si>
  <si>
    <t>21.01.09</t>
  </si>
  <si>
    <t>Машинист на открытых горных работах</t>
  </si>
  <si>
    <t>21.01.08</t>
  </si>
  <si>
    <t>Бурильщик морского бурения скважин</t>
  </si>
  <si>
    <t>21.01.07</t>
  </si>
  <si>
    <t>Вышкомонтажник (широкого профиля)</t>
  </si>
  <si>
    <t>21.01.06</t>
  </si>
  <si>
    <t>Оператор (моторист) по цементажу скважин</t>
  </si>
  <si>
    <t>21.01.05</t>
  </si>
  <si>
    <t>Машинист на буровых установках</t>
  </si>
  <si>
    <t>21.01.04</t>
  </si>
  <si>
    <t>Бурильщик эксплуатационных и разведочных скважин</t>
  </si>
  <si>
    <t>21.01.03</t>
  </si>
  <si>
    <t>Оператор по ремонту скважин</t>
  </si>
  <si>
    <t>21.01.02</t>
  </si>
  <si>
    <t>Оператор нефтяных и газовых скважин</t>
  </si>
  <si>
    <t>21.01.01</t>
  </si>
  <si>
    <t>Пожарный</t>
  </si>
  <si>
    <t>20.01.01</t>
  </si>
  <si>
    <t>19.01.17</t>
  </si>
  <si>
    <t>Оператор линии производства маргарина</t>
  </si>
  <si>
    <t>19.01.16</t>
  </si>
  <si>
    <t>Аппаратчик получения растительного масла</t>
  </si>
  <si>
    <t>19.01.15</t>
  </si>
  <si>
    <t>Оператор процессов колбасного производства</t>
  </si>
  <si>
    <t>19.01.14</t>
  </si>
  <si>
    <t>Обработчик птицы и кроликов</t>
  </si>
  <si>
    <t>19.01.13</t>
  </si>
  <si>
    <t>Переработчик скота и мяса</t>
  </si>
  <si>
    <t>19.01.12</t>
  </si>
  <si>
    <t>Изготовитель мороженого</t>
  </si>
  <si>
    <t>19.01.11</t>
  </si>
  <si>
    <t>Мастер производства молочной продукции</t>
  </si>
  <si>
    <t>19.01.10</t>
  </si>
  <si>
    <t>Наладчик оборудования в производстве пищевой продукции (по отраслям производства)</t>
  </si>
  <si>
    <t>19.01.09</t>
  </si>
  <si>
    <t>Пивовар</t>
  </si>
  <si>
    <t>19.01.08</t>
  </si>
  <si>
    <t>Кондитер сахаристых изделий</t>
  </si>
  <si>
    <t>19.01.07</t>
  </si>
  <si>
    <t>Аппаратчик производства сахара</t>
  </si>
  <si>
    <t>19.01.06</t>
  </si>
  <si>
    <t>Оператор поточно-автоматической линии (макаронное производство)</t>
  </si>
  <si>
    <t>19.01.05</t>
  </si>
  <si>
    <t>Пекарь</t>
  </si>
  <si>
    <t>19.01.04</t>
  </si>
  <si>
    <t>Аппаратчик элеваторного, мукомольного, крупяного и комбикормового производства</t>
  </si>
  <si>
    <t>19.01.03</t>
  </si>
  <si>
    <t>Лаборант-аналитик</t>
  </si>
  <si>
    <t>19.01.02</t>
  </si>
  <si>
    <t>Аппаратчик-оператор в биотехнологии</t>
  </si>
  <si>
    <t>19.01.01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</si>
  <si>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</si>
  <si>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18.01.33</t>
  </si>
  <si>
    <t>Аппаратчик-оператор азотных производств и продуктов органического синтеза</t>
  </si>
  <si>
    <t>18.01.32</t>
  </si>
  <si>
    <t>Машинист машин коксохимического производства</t>
  </si>
  <si>
    <t>18.01.31</t>
  </si>
  <si>
    <t>Аппаратчик-оператор коксохимического производства</t>
  </si>
  <si>
    <t>18.01.30</t>
  </si>
  <si>
    <t>Мастер по обслуживанию магистральных трубопроводов</t>
  </si>
  <si>
    <t>18.01.29</t>
  </si>
  <si>
    <t>Оператор нефтепереработки</t>
  </si>
  <si>
    <t>18.01.28</t>
  </si>
  <si>
    <t>Машинист технологических насосов и компрессоров</t>
  </si>
  <si>
    <t>18.01.27</t>
  </si>
  <si>
    <t>Аппаратчик-оператор нефтехимического производства</t>
  </si>
  <si>
    <t>18.01.26</t>
  </si>
  <si>
    <t>Оператор в производстве резиновых технических изделий и обуви</t>
  </si>
  <si>
    <t>18.01.25</t>
  </si>
  <si>
    <t>Мастер шиномонтажной мастерской</t>
  </si>
  <si>
    <t>18.01.24</t>
  </si>
  <si>
    <t>Оператор процессов вулканизации</t>
  </si>
  <si>
    <t>18.01.23</t>
  </si>
  <si>
    <t>Оператор в производстве шин</t>
  </si>
  <si>
    <t>18.01.22</t>
  </si>
  <si>
    <t>Машинист-аппаратчик подготовительных процессов в производстве резиновых смесей, резиновых технических изделий и шин</t>
  </si>
  <si>
    <t>18.01.21</t>
  </si>
  <si>
    <t>Прессовщик изделий из пластмасс</t>
  </si>
  <si>
    <t>18.01.20</t>
  </si>
  <si>
    <t>Машинист-оператор в производстве изделий из пластмасс</t>
  </si>
  <si>
    <t>18.01.19</t>
  </si>
  <si>
    <t>Аппаратчик производства синтетических смол и пластических масс</t>
  </si>
  <si>
    <t>18.01.18</t>
  </si>
  <si>
    <t>Оператор в производстве химических волокон</t>
  </si>
  <si>
    <t>18.01.17</t>
  </si>
  <si>
    <t>Аппаратчик в производстве химических волокон</t>
  </si>
  <si>
    <t>18.01.16</t>
  </si>
  <si>
    <t>Изготовитель эмалированной посуды</t>
  </si>
  <si>
    <t>18.01.15</t>
  </si>
  <si>
    <t>Контролер-приемщик фарфоровых, фаянсовых и керамических изделий</t>
  </si>
  <si>
    <t>18.01.14</t>
  </si>
  <si>
    <t>Отделочник и комплектовщик фарфоровых и фаянсовых изделий</t>
  </si>
  <si>
    <t>18.01.13</t>
  </si>
  <si>
    <t>Изготовитель фарфоровых и фаянсовых изделий</t>
  </si>
  <si>
    <t>18.01.12</t>
  </si>
  <si>
    <t>Контролер стекольного производства</t>
  </si>
  <si>
    <t>18.01.11</t>
  </si>
  <si>
    <t>Отдельщик и резчик стекла</t>
  </si>
  <si>
    <t>18.01.10</t>
  </si>
  <si>
    <t>Мастер-обработчик стекла и стеклоизделий</t>
  </si>
  <si>
    <t>18.01.09</t>
  </si>
  <si>
    <t>Мастер-изготовитель деталей и изделий из стекла</t>
  </si>
  <si>
    <t>18.01.08</t>
  </si>
  <si>
    <t>Аппаратчик производства стекловолокнистых материалов и стеклопластиков</t>
  </si>
  <si>
    <t>18.01.07</t>
  </si>
  <si>
    <t>Оператор производства стекловолокна, стекловолокнистых материалов и изделий стеклопластиков</t>
  </si>
  <si>
    <t>18.01.06</t>
  </si>
  <si>
    <t>Аппаратчик-оператор производства неорганических веществ</t>
  </si>
  <si>
    <t>18.01.05</t>
  </si>
  <si>
    <t>Изготовитель изделий строительной керамики</t>
  </si>
  <si>
    <t>18.01.04</t>
  </si>
  <si>
    <t>Аппаратчик-оператор экологических установок</t>
  </si>
  <si>
    <t>18.01.03</t>
  </si>
  <si>
    <t>Лаборант-эколог</t>
  </si>
  <si>
    <t>18.01.02</t>
  </si>
  <si>
    <t>Лаборант по физико-механическим испытаниям</t>
  </si>
  <si>
    <t>18.01.01</t>
  </si>
  <si>
    <t>Дефектоскопист</t>
  </si>
  <si>
    <t>15.01.36</t>
  </si>
  <si>
    <t>Мастер слесарных работ</t>
  </si>
  <si>
    <t>15.01.35</t>
  </si>
  <si>
    <t>Фрезеровщик на станках с числовым программным управлением</t>
  </si>
  <si>
    <t>15.01.34</t>
  </si>
  <si>
    <t>Токарь на станках с числовым программным управлением</t>
  </si>
  <si>
    <t>15.01.33</t>
  </si>
  <si>
    <t>Оператор станков с программным управлением</t>
  </si>
  <si>
    <t>15.01.32</t>
  </si>
  <si>
    <t>Мастер контрольно-измерительных приборов и автоматики</t>
  </si>
  <si>
    <t>15.01.31</t>
  </si>
  <si>
    <t>Слесарь</t>
  </si>
  <si>
    <t>15.01.30</t>
  </si>
  <si>
    <t>Контролер станочных и слесарных работ</t>
  </si>
  <si>
    <t>15.01.29</t>
  </si>
  <si>
    <t>Шлифовщик-универсал</t>
  </si>
  <si>
    <t>15.01.28</t>
  </si>
  <si>
    <t>Фрезеровщик-универсал</t>
  </si>
  <si>
    <t>15.01.27</t>
  </si>
  <si>
    <t>Токарь-универсал</t>
  </si>
  <si>
    <t>15.01.26</t>
  </si>
  <si>
    <t>Станочник (металлообработка)</t>
  </si>
  <si>
    <t>15.01.25</t>
  </si>
  <si>
    <t>Наладчик шлифовальных станков</t>
  </si>
  <si>
    <t>15.01.24</t>
  </si>
  <si>
    <t>Наладчик станков и оборудования в механообработке</t>
  </si>
  <si>
    <t>15.01.23</t>
  </si>
  <si>
    <t>Чертежник-конструктор</t>
  </si>
  <si>
    <t>15.01.22</t>
  </si>
  <si>
    <t>Электромонтер охранно-пожарной сигнализации</t>
  </si>
  <si>
    <t>15.01.21</t>
  </si>
  <si>
    <t>Слесарь по контрольно-измерительным приборам и автоматике</t>
  </si>
  <si>
    <t>15.01.20</t>
  </si>
  <si>
    <t>Наладчик контрольно-измерительных приборов и автоматики</t>
  </si>
  <si>
    <t>15.01.19</t>
  </si>
  <si>
    <t>Машинист холодильных установок</t>
  </si>
  <si>
    <t>15.01.18</t>
  </si>
  <si>
    <t>Электромеханик по торговому и холодильному оборудованию</t>
  </si>
  <si>
    <t>15.01.17</t>
  </si>
  <si>
    <t>Наладчик технологического оборудования в производстве строительных материалов</t>
  </si>
  <si>
    <t>15.01.16</t>
  </si>
  <si>
    <t>Наладчик деревообрабатывающего оборудования</t>
  </si>
  <si>
    <t>15.01.15</t>
  </si>
  <si>
    <t>Наладчик оборудования в бумажном производстве</t>
  </si>
  <si>
    <t>15.01.14</t>
  </si>
  <si>
    <t>Монтажник технологического оборудования (по видам оборудования)</t>
  </si>
  <si>
    <t>15.01.13</t>
  </si>
  <si>
    <t>Часовщик-ремонтник</t>
  </si>
  <si>
    <t>15.01.12</t>
  </si>
  <si>
    <t>Электромонтажник блоков электронно-механических часов</t>
  </si>
  <si>
    <t>15.01.11</t>
  </si>
  <si>
    <t>Слесарь по ремонту лесозаготовительного оборудования</t>
  </si>
  <si>
    <t>15.01.10</t>
  </si>
  <si>
    <t>Машинист лесозаготовительных и трелевочных машин</t>
  </si>
  <si>
    <t>15.01.09</t>
  </si>
  <si>
    <t>Наладчик литейного оборудования</t>
  </si>
  <si>
    <t>15.01.08</t>
  </si>
  <si>
    <t>Сварщик на электронно-лучевых сварочных установках</t>
  </si>
  <si>
    <t>15.01.07</t>
  </si>
  <si>
    <t>Сварщик на лазерных установках</t>
  </si>
  <si>
    <t>15.01.06</t>
  </si>
  <si>
    <t>Сварщик (ручной и частично механизированной сварки (наплавки)</t>
  </si>
  <si>
    <t>15.01.05</t>
  </si>
  <si>
    <t>Наладчик сварочного и газоплазморезательного оборудования</t>
  </si>
  <si>
    <t>15.01.04</t>
  </si>
  <si>
    <t>Наладчик кузнечно-прессового оборудования</t>
  </si>
  <si>
    <t>15.01.03</t>
  </si>
  <si>
    <t>Наладчик холодноштамповочного оборудования</t>
  </si>
  <si>
    <t>15.01.02</t>
  </si>
  <si>
    <t>Оператор в производстве металлических изделий</t>
  </si>
  <si>
    <t>15.01.01</t>
  </si>
  <si>
    <t>Электромеханик по лифтам</t>
  </si>
  <si>
    <t>13.01.14</t>
  </si>
  <si>
    <t>Электромонтажник-схемщик</t>
  </si>
  <si>
    <t>13.01.13</t>
  </si>
  <si>
    <t>Сборщик электроизмерительных приборов</t>
  </si>
  <si>
    <t>13.01.12</t>
  </si>
  <si>
    <t>Электромеханик по испытанию и ремонту электрооборудования летательных аппаратов</t>
  </si>
  <si>
    <t>13.01.11</t>
  </si>
  <si>
    <t>Электромонтер по ремонту и обслуживанию электрооборудования (по отраслям)</t>
  </si>
  <si>
    <t>13.01.10</t>
  </si>
  <si>
    <t>Сборщик электрических машин и аппаратов</t>
  </si>
  <si>
    <t>13.01.09</t>
  </si>
  <si>
    <t>Сборщик трансформаторов</t>
  </si>
  <si>
    <t>13.01.08</t>
  </si>
  <si>
    <t>Электромонтер по ремонту электросетей</t>
  </si>
  <si>
    <t>13.01.07</t>
  </si>
  <si>
    <t>Электромонтер-линейщик по монтажу воздушных линий высокого напряжения и контактной сети</t>
  </si>
  <si>
    <t>13.01.06</t>
  </si>
  <si>
    <t>Электромонтер по техническому обслуживанию электростанций и сетей</t>
  </si>
  <si>
    <t>13.01.05</t>
  </si>
  <si>
    <t>Слесарь по ремонту оборудования электростанций</t>
  </si>
  <si>
    <t>13.01.04</t>
  </si>
  <si>
    <t>Электрослесарь по ремонту оборудования электростанций</t>
  </si>
  <si>
    <t>13.01.03</t>
  </si>
  <si>
    <t>Машинист паровых турбин</t>
  </si>
  <si>
    <t>13.01.02</t>
  </si>
  <si>
    <t>Машинист котлов</t>
  </si>
  <si>
    <t>13.01.01</t>
  </si>
  <si>
    <t>Мастер по изготовлению и сборке деталей и узлов оптических и оптико-электронных приборов и систем</t>
  </si>
  <si>
    <t>12.01.09</t>
  </si>
  <si>
    <t>Механик протезно-ортопедических изделий</t>
  </si>
  <si>
    <t>12.01.08</t>
  </si>
  <si>
    <t>Электромеханик по ремонту и обслуживанию электронной медицинской аппаратуры</t>
  </si>
  <si>
    <t>12.01.07</t>
  </si>
  <si>
    <t>Электромеханик по ремонту и обслуживанию медицинских оптических приборов</t>
  </si>
  <si>
    <t>12.01.06</t>
  </si>
  <si>
    <t>Электромеханик по ремонту и обслуживанию медицинского оборудования</t>
  </si>
  <si>
    <t>12.01.05</t>
  </si>
  <si>
    <t>Электромеханик по ремонту и обслуживанию наркознодыхательной аппаратуры</t>
  </si>
  <si>
    <t>12.01.04</t>
  </si>
  <si>
    <t>Сборщик очков</t>
  </si>
  <si>
    <t>12.01.03</t>
  </si>
  <si>
    <t>Оптик-механик</t>
  </si>
  <si>
    <t>12.01.02</t>
  </si>
  <si>
    <t>Наладчик оборудования оптического производства</t>
  </si>
  <si>
    <t>12.01.01</t>
  </si>
  <si>
    <t>Сборщик приборов вакуумной электроники</t>
  </si>
  <si>
    <t>11.01.13</t>
  </si>
  <si>
    <t>Сборщик изделий электронной техники</t>
  </si>
  <si>
    <t>11.01.12</t>
  </si>
  <si>
    <t>Наладчик технологического оборудования (электронная техника)</t>
  </si>
  <si>
    <t>11.01.11</t>
  </si>
  <si>
    <t>Оператор оборудования элионных процессов</t>
  </si>
  <si>
    <t>11.01.10</t>
  </si>
  <si>
    <t>Оператор микроэлектронного производства</t>
  </si>
  <si>
    <t>11.01.09</t>
  </si>
  <si>
    <t>Оператор связи</t>
  </si>
  <si>
    <t>11.01.08</t>
  </si>
  <si>
    <t>Электромонтер по ремонту линейно-кабельных сооружений телефонной связи и проводного вещания</t>
  </si>
  <si>
    <t>11.01.07</t>
  </si>
  <si>
    <t>Электромонтер оборудования электросвязи и проводного вещания</t>
  </si>
  <si>
    <t>11.01.06</t>
  </si>
  <si>
    <t>Монтажник связи</t>
  </si>
  <si>
    <t>11.01.05</t>
  </si>
  <si>
    <t>Монтажник оборудования радио- и телефонной связи</t>
  </si>
  <si>
    <t>11.01.04</t>
  </si>
  <si>
    <t>Радиооператор</t>
  </si>
  <si>
    <t>11.01.03</t>
  </si>
  <si>
    <t>Радиомеханик</t>
  </si>
  <si>
    <t>11.01.02</t>
  </si>
  <si>
    <t>Монтажник радиоэлектронной аппаратуры и приборов</t>
  </si>
  <si>
    <t>11.01.01</t>
  </si>
  <si>
    <t>Мастер по обработке цифровой информации</t>
  </si>
  <si>
    <t>09.01.03</t>
  </si>
  <si>
    <t>Наладчик компьютерных сетей</t>
  </si>
  <si>
    <t>09.01.02</t>
  </si>
  <si>
    <t>Наладчик аппаратного и программного обеспечения</t>
  </si>
  <si>
    <t>09.01.01</t>
  </si>
  <si>
    <t>Мастер по ремонту и обслуживанию инженерных систем жилищно-коммунального хозяйства</t>
  </si>
  <si>
    <t>08.01.26</t>
  </si>
  <si>
    <t>Мастер отделочных строительных и декоративных работ</t>
  </si>
  <si>
    <t>08.01.25</t>
  </si>
  <si>
    <t>Мастер столярно-плотничных, паркетных и стекольных работ</t>
  </si>
  <si>
    <t>08.01.24</t>
  </si>
  <si>
    <t>Бригадир-путеец</t>
  </si>
  <si>
    <t>08.01.23</t>
  </si>
  <si>
    <t>Мастер путевых машин</t>
  </si>
  <si>
    <t>08.01.22</t>
  </si>
  <si>
    <t>Монтажник электрических подъемников (лифтов)</t>
  </si>
  <si>
    <t>08.01.21</t>
  </si>
  <si>
    <t>Электромонтажник по электрическим машинам</t>
  </si>
  <si>
    <t>08.01.20</t>
  </si>
  <si>
    <t>Электромонтажник по силовым сетям и электрооборудованию</t>
  </si>
  <si>
    <t>08.01.19</t>
  </si>
  <si>
    <t>Электромонтажник электрических сетей и электрооборудования</t>
  </si>
  <si>
    <t>08.01.18</t>
  </si>
  <si>
    <t>Электромонтажник-наладчик</t>
  </si>
  <si>
    <t>08.01.17</t>
  </si>
  <si>
    <t>Электромонтажник по сигнализации, централизации и блокировке</t>
  </si>
  <si>
    <t>08.01.16</t>
  </si>
  <si>
    <t>Слесарь по изготовлению деталей и узлов технических систем в строительстве</t>
  </si>
  <si>
    <t>08.01.15</t>
  </si>
  <si>
    <t>Монтажник санитарно-технических, вентиляционных систем и оборудования</t>
  </si>
  <si>
    <t>08.01.14</t>
  </si>
  <si>
    <t>Изготовитель железобетонных изделий</t>
  </si>
  <si>
    <t>08.01.13</t>
  </si>
  <si>
    <t>Оператор технологического оборудования в производстве стеновых и вяжущих материалов</t>
  </si>
  <si>
    <t>08.01.12</t>
  </si>
  <si>
    <t>Машинист машин и оборудования в производстве цемента</t>
  </si>
  <si>
    <t>08.01.11</t>
  </si>
  <si>
    <t>Мастер жилищно-коммунального хозяйства</t>
  </si>
  <si>
    <t>08.01.10</t>
  </si>
  <si>
    <t>Слесарь по строительно-монтажным работам</t>
  </si>
  <si>
    <t>08.01.09</t>
  </si>
  <si>
    <t>Мастер отделочных строительных работ</t>
  </si>
  <si>
    <t>08.01.08</t>
  </si>
  <si>
    <t>Мастер общестроительных работ</t>
  </si>
  <si>
    <t>08.01.07</t>
  </si>
  <si>
    <t>Мастер сухого строительства</t>
  </si>
  <si>
    <t>08.01.06</t>
  </si>
  <si>
    <t>Мастер столярно-плотничных и паркетных работ</t>
  </si>
  <si>
    <t>08.01.05</t>
  </si>
  <si>
    <t>Кровельщик</t>
  </si>
  <si>
    <t>08.01.04</t>
  </si>
  <si>
    <t>Трубоклад</t>
  </si>
  <si>
    <t>08.01.03</t>
  </si>
  <si>
    <t>Монтажник трубопроводов</t>
  </si>
  <si>
    <t>08.01.02</t>
  </si>
  <si>
    <t>Изготовитель арматурных сеток и каркасов</t>
  </si>
  <si>
    <t>08.01.01</t>
  </si>
  <si>
    <t>Гидрометнаблюдатель</t>
  </si>
  <si>
    <t>05.01.01</t>
  </si>
  <si>
    <t>Наименование профессии, специальности</t>
  </si>
  <si>
    <t>Коды</t>
  </si>
  <si>
    <t>Наименование профессии, специальности (1 код - разные ФГОС)</t>
  </si>
  <si>
    <t>08.01.27</t>
  </si>
  <si>
    <t>08.01.28</t>
  </si>
  <si>
    <t>08.01.29</t>
  </si>
  <si>
    <t>08.01.30</t>
  </si>
  <si>
    <t>Электромонтажник слаботочных систем</t>
  </si>
  <si>
    <t>08.01.31</t>
  </si>
  <si>
    <t>08.02.12</t>
  </si>
  <si>
    <t>Строительство и эксплуатация автомобильных дорог, аэродромов и городских путей сообщения</t>
  </si>
  <si>
    <t>08.02.13</t>
  </si>
  <si>
    <t>08.02.14</t>
  </si>
  <si>
    <t>Эксплуатация и обслуживание многоквартирного дома</t>
  </si>
  <si>
    <t>Оператор информационных систем и ресурсов</t>
  </si>
  <si>
    <t>09.01.04</t>
  </si>
  <si>
    <t>Наладчик аппаратных и программных средств инфокоммуникационных систем</t>
  </si>
  <si>
    <t xml:space="preserve">11.02.17	</t>
  </si>
  <si>
    <t>Разработка электронных устройств и систем</t>
  </si>
  <si>
    <t>11.02.18</t>
  </si>
  <si>
    <t>Системы радиосвязи, мобильной связи телерадиовещания</t>
  </si>
  <si>
    <t>Монтаж, техническая эксплуатация и ремонт холодильно-компрессорных и теплонасосных машин и установок (по отраслям)</t>
  </si>
  <si>
    <t>15.02.16</t>
  </si>
  <si>
    <t>Мастер по эксплуатации, механизации, автоматизации и роботизации технологического оборудования и процессов пищевой промышленности</t>
  </si>
  <si>
    <t>19.01.18</t>
  </si>
  <si>
    <t>Аппаратчик-оператор производства продуктов питания из растительного сырья</t>
  </si>
  <si>
    <t>19.01.19</t>
  </si>
  <si>
    <t>Аппаратчик-оператор производства продуктов питания животного происхождения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</si>
  <si>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</si>
  <si>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</si>
  <si>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</si>
  <si>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</si>
  <si>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Экологическая безопасность природных комплексов</t>
  </si>
  <si>
    <t>20.02.05</t>
  </si>
  <si>
    <t>Организация оперативного (экстренного) реагирования в чрезвычайных ситуациях</t>
  </si>
  <si>
    <t>21.02.19</t>
  </si>
  <si>
    <t>21.02.20</t>
  </si>
  <si>
    <t>29.02.10</t>
  </si>
  <si>
    <t>Конструирование, моделирование и технология изготовления изделий легкой промышленности (по видам)</t>
  </si>
  <si>
    <t>Контролер качества материалов и продукции деревообрабатывающего производства</t>
  </si>
  <si>
    <t>Оператор машин по производству бумаги и картона</t>
  </si>
  <si>
    <t>Мастер по ремонту и обслуживанию электрооборудования в сельском хозяйстве</t>
  </si>
  <si>
    <t>Мастер по водным биоресурсам и аквакультуре</t>
  </si>
  <si>
    <t>35.01.25</t>
  </si>
  <si>
    <t>Оператор-станочник деревообрабатывающего оборудования</t>
  </si>
  <si>
    <t>35.01.26</t>
  </si>
  <si>
    <t>35.01.27</t>
  </si>
  <si>
    <t>35.01.28</t>
  </si>
  <si>
    <t>35.01.29</t>
  </si>
  <si>
    <t>35.01.30</t>
  </si>
  <si>
    <t>Электротехнические системы в АПК</t>
  </si>
  <si>
    <t>Водные биоресурсы и аквакультура</t>
  </si>
  <si>
    <t>Сурдокоммуникация</t>
  </si>
  <si>
    <t>43.02.16</t>
  </si>
  <si>
    <t>Туризм и гостеприимство</t>
  </si>
  <si>
    <t>43.02.17</t>
  </si>
  <si>
    <t>Технологии индустрии красоты</t>
  </si>
  <si>
    <t>49.02.03</t>
  </si>
  <si>
    <t>Спорт</t>
  </si>
  <si>
    <t>Библиотечно-информационная деятельность</t>
  </si>
  <si>
    <t>Хоровое дирижирование с присвоением квалификаций хормейстер, преподаватель</t>
  </si>
  <si>
    <t>Анимация и анимационное кино (по видам)</t>
  </si>
  <si>
    <t>ГАПОУ СО «Сухоложский многопрофильный техникум»</t>
  </si>
  <si>
    <t>ГАПОУ СО «Качканарский                                                   горно-промышленный колледж»</t>
  </si>
  <si>
    <t>филиал в поселке городского типа Сосьва</t>
  </si>
  <si>
    <t>ГАПОУ СО «Уральский техникум автомобильного транспорта и сервиса»</t>
  </si>
  <si>
    <t>ФГБОУ ВО «Сибирский государственный университет телекоммуникаций и информатики»</t>
  </si>
  <si>
    <t>филиал в Ивдельском городском окурге</t>
  </si>
  <si>
    <t>11.02.17</t>
  </si>
  <si>
    <t>филиал в городе Новая Ляля</t>
  </si>
  <si>
    <t>филиал в поселке Лобва</t>
  </si>
  <si>
    <t>ФГБОУ ВО «Уральский государственный университет путей сообщения»</t>
  </si>
  <si>
    <t>ГАПОУ СО «Полипрофильный техникум им. О.В. Терёшкина»</t>
  </si>
  <si>
    <t>ГАПОУ СО «Училище олимпийского резерва № 1 (колледж)»</t>
  </si>
  <si>
    <t>ГАПОУ СО «Екатеринбургский                                             промышленно-технологический техникум им. В.М. Курочкина»</t>
  </si>
  <si>
    <t>Электротехнические системы в агропромышленном комплексе (АПК)</t>
  </si>
  <si>
    <t>ГАПОУ СО «Красноуфимский педагогический колледж»</t>
  </si>
  <si>
    <t>ГАПОУ СО «Серовский металлургический техникум»</t>
  </si>
  <si>
    <t>ГАПОУ СО «Уральский радиотехнический колледж                               им. А.С. Попова»</t>
  </si>
  <si>
    <t>Экологическая безопасность природных
комплексов</t>
  </si>
  <si>
    <t>Экологическая безопасность природных ресурсов</t>
  </si>
  <si>
    <t>ГАПОУ СО «Уральский колледж технологий и предпринимательства»</t>
  </si>
  <si>
    <t>ГАПОУ СО «Полевской многопрофильный техникум                   им. В.И. Назарова»</t>
  </si>
  <si>
    <t>Монтаж, техническая эксплуатация и ремонт
холодильно-компрессорных и теплонасосных
машин и установок (по отраслям)</t>
  </si>
  <si>
    <t>Приложение
к приказу Министерства
образования и молодежной политики
Свердловской области 
от ______________ № ______________</t>
  </si>
  <si>
    <t>ГАПОУ СО «Нижнетагильский                             горно-металлургический колледж имени Е.А. и М.Е. Черепановых»</t>
  </si>
  <si>
    <t>ГАПОУ СО «Талицкий лесотехнический колледж им. Н.И. Кузнецова»</t>
  </si>
  <si>
    <t>ГАПОУ СО «Уральский горнозаводской колледж им. Демидовых»</t>
  </si>
  <si>
    <t>ГАПОУ СО «Уральский государственный колледж                              имени И.И. Ползунова»</t>
  </si>
  <si>
    <t>СПО - среднее профессиональное образование.</t>
  </si>
  <si>
    <t>КЦП - контрольные цифры приема;</t>
  </si>
  <si>
    <t>Е - муниципальные образования, расположенные на территории Свердловской области, не входящие в управленческие округа Свердловской области;</t>
  </si>
  <si>
    <t>Ю - Южный управленческий округ Свердловской области;</t>
  </si>
  <si>
    <t>С - Северный управленческий округ Свердловской области;</t>
  </si>
  <si>
    <t>З - Западный управленческий округ Свердловской области;</t>
  </si>
  <si>
    <t>Г - Горнозаводской управленческий округ Свердловской области;</t>
  </si>
  <si>
    <t>В - Восточный управленческий округ Свердловской области;</t>
  </si>
  <si>
    <t>ГАПОУ КСО - государственное автономное профессиональное образовательное учреждение колледж  Свердловской области;</t>
  </si>
  <si>
    <t>ГАПОУ СО - государственное автономное профессиональное образовательное учреждение  Свердловской области;</t>
  </si>
  <si>
    <t>ГБПОУ СО - государственное бюджетное профессиональное образовательное учреждение  Свердловской области;</t>
  </si>
  <si>
    <t xml:space="preserve">Перечень используемых сокращений:  </t>
  </si>
  <si>
    <t>Музыкальное искусство</t>
  </si>
  <si>
    <t>53.00.00</t>
  </si>
  <si>
    <t>14.</t>
  </si>
  <si>
    <t>Культуроведение и социокультурные проекты</t>
  </si>
  <si>
    <t>51.00.00</t>
  </si>
  <si>
    <t>ГБПОУ СО «Асбестовский колледж искусств»</t>
  </si>
  <si>
    <t>13.</t>
  </si>
  <si>
    <t>Изобразительное и прикладные виды искусств</t>
  </si>
  <si>
    <t>54.00.00</t>
  </si>
  <si>
    <t>ГАПОУ КСО «Свердловское художественное училище имени            И.Д. Шадра»</t>
  </si>
  <si>
    <t>12.</t>
  </si>
  <si>
    <t>ГБПОУ СО «Свердловский мужской хоровой колледж«</t>
  </si>
  <si>
    <t>11.</t>
  </si>
  <si>
    <t>ГБПОУ СО «Свердловское музыкальное училище имени 
П.И. Чайковского (колледж)»</t>
  </si>
  <si>
    <t>10.</t>
  </si>
  <si>
    <t>ГБПОУ СО «Уральская специальная музыкальная школа (колледж)»</t>
  </si>
  <si>
    <t>9.</t>
  </si>
  <si>
    <t>Сценические искусства и литературное творчество</t>
  </si>
  <si>
    <t>52.00.00</t>
  </si>
  <si>
    <t>ГБПОУ СО «Уральский хореографический колледж»</t>
  </si>
  <si>
    <t>8.</t>
  </si>
  <si>
    <t>7.</t>
  </si>
  <si>
    <t>6.</t>
  </si>
  <si>
    <t>ГБПОУ СО «Свердловский колледж искусств и культуры»</t>
  </si>
  <si>
    <t>5.</t>
  </si>
  <si>
    <t>ГБПОУ СО «Нижнетагильский колледж искусств»</t>
  </si>
  <si>
    <t>4.</t>
  </si>
  <si>
    <t>3.</t>
  </si>
  <si>
    <t>2.</t>
  </si>
  <si>
    <t>ГБПОУ СО «Краснотурьинский колледж искусств»</t>
  </si>
  <si>
    <t>1.</t>
  </si>
  <si>
    <t>заочная форма обучения</t>
  </si>
  <si>
    <t>очно-заочная форма обучения</t>
  </si>
  <si>
    <t>очная форма обучения</t>
  </si>
  <si>
    <t xml:space="preserve">Объем приема обучающихся по программам подготовки специалистов среднего звена области образования «Искусство и культура» 
(человек) </t>
  </si>
  <si>
    <t>Установленные КЦП</t>
  </si>
  <si>
    <t>Наименование укрупненной группы специальностей</t>
  </si>
  <si>
    <t xml:space="preserve">Код укрупненной группы специальностей </t>
  </si>
  <si>
    <t>Номер строки</t>
  </si>
  <si>
    <t>Приложение № 2
к приказу Министерства
образования и молодежной политики
Свердловской области 
от _____________ № _____________</t>
  </si>
  <si>
    <t>КЦП - контрольные цифры приема.</t>
  </si>
  <si>
    <t>ГБПОУ - государственное бюджетное профессиональное образовательное учреждение;</t>
  </si>
  <si>
    <t xml:space="preserve">Объем приема обучающихся по программам подготовки специалистов среднего звена области образования «Здравоохранение и медицинские науки» 
(человек) </t>
  </si>
  <si>
    <t>Наименование специальности</t>
  </si>
  <si>
    <t xml:space="preserve">Код специальности </t>
  </si>
  <si>
    <t>Приложение № 3
к приказу Министерства
образования и молодежной политики Свердловской области 
от _________ №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</si>
</sst>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sz val="18"/>
      <color theme="1"/>
      <name val="Liberation Serif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Liberation Serif"/>
      <family val="1"/>
      <charset val="204"/>
    </font>
    <font>
      <sz val="11"/>
      <color rgb="FFFF0000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6"/>
      <color theme="1"/>
      <name val="Liberation Serif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rgb="FF6AA84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top"/>
    </xf>
    <xf numFmtId="1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/>
    </xf>
    <xf numFmtId="1" fontId="1" fillId="0" borderId="0" xfId="0" applyNumberFormat="1" applyFont="1" applyFill="1" applyAlignment="1">
      <alignment horizontal="center" vertical="top"/>
    </xf>
    <xf numFmtId="1" fontId="1" fillId="0" borderId="1" xfId="0" applyNumberFormat="1" applyFont="1" applyFill="1" applyBorder="1" applyAlignment="1">
      <alignment vertical="top" wrapText="1"/>
    </xf>
    <xf numFmtId="1" fontId="0" fillId="0" borderId="0" xfId="0" applyNumberFormat="1" applyFill="1"/>
    <xf numFmtId="0" fontId="0" fillId="0" borderId="0" xfId="0" applyFill="1" applyAlignment="1">
      <alignment horizontal="center" vertical="top"/>
    </xf>
    <xf numFmtId="1" fontId="1" fillId="0" borderId="4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1" fillId="0" borderId="3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3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center" vertical="top"/>
    </xf>
    <xf numFmtId="0" fontId="5" fillId="10" borderId="3" xfId="0" applyFont="1" applyFill="1" applyBorder="1" applyAlignment="1">
      <alignment vertical="top" wrapText="1"/>
    </xf>
    <xf numFmtId="0" fontId="5" fillId="10" borderId="3" xfId="0" applyFont="1" applyFill="1" applyBorder="1" applyAlignment="1">
      <alignment vertical="top"/>
    </xf>
    <xf numFmtId="0" fontId="5" fillId="11" borderId="1" xfId="0" applyFont="1" applyFill="1" applyBorder="1" applyAlignment="1">
      <alignment horizontal="center" vertical="top"/>
    </xf>
    <xf numFmtId="0" fontId="0" fillId="2" borderId="1" xfId="0" applyFill="1" applyBorder="1"/>
    <xf numFmtId="0" fontId="5" fillId="11" borderId="4" xfId="0" applyFont="1" applyFill="1" applyBorder="1" applyAlignment="1">
      <alignment horizontal="left" vertical="top" wrapText="1"/>
    </xf>
    <xf numFmtId="0" fontId="5" fillId="11" borderId="4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top" wrapText="1"/>
    </xf>
    <xf numFmtId="0" fontId="5" fillId="11" borderId="5" xfId="0" applyFont="1" applyFill="1" applyBorder="1" applyAlignment="1">
      <alignment horizontal="left" vertical="top" wrapText="1"/>
    </xf>
    <xf numFmtId="0" fontId="5" fillId="11" borderId="5" xfId="0" applyFont="1" applyFill="1" applyBorder="1" applyAlignment="1">
      <alignment horizontal="left" vertical="top"/>
    </xf>
    <xf numFmtId="0" fontId="5" fillId="11" borderId="3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8" fillId="2" borderId="0" xfId="0" applyFont="1" applyFill="1" applyAlignment="1">
      <alignment horizontal="left" wrapText="1"/>
    </xf>
    <xf numFmtId="0" fontId="1" fillId="0" borderId="0" xfId="0" applyFont="1" applyAlignment="1">
      <alignment horizontal="center" vertical="top"/>
    </xf>
    <xf numFmtId="0" fontId="0" fillId="0" borderId="1" xfId="0" applyBorder="1"/>
    <xf numFmtId="0" fontId="9" fillId="2" borderId="1" xfId="0" applyFont="1" applyFill="1" applyBorder="1" applyAlignment="1">
      <alignment horizontal="justify" vertical="top"/>
    </xf>
    <xf numFmtId="49" fontId="9" fillId="3" borderId="1" xfId="0" applyNumberFormat="1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po-server-02\&#1054;&#1073;&#1084;&#1077;&#1085;\&#1058;&#1077;&#1088;&#1077;&#1085;&#1090;&#1100;&#1077;&#1074;&#1072;%20&#1070;.&#1042;\&#1070;\&#1050;&#1062;&#1055;\&#1050;&#1062;&#1055;%202023\9.%20&#1055;&#1088;&#1080;&#1082;&#1072;&#1079;%20&#1048;&#1058;&#1054;&#1043;\&#1055;&#1088;&#1080;&#1082;&#1072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Не редактировать"/>
    </sheetNames>
    <sheetDataSet>
      <sheetData sheetId="0"/>
      <sheetData sheetId="1"/>
      <sheetData sheetId="2"/>
      <sheetData sheetId="3">
        <row r="1">
          <cell r="A1" t="str">
            <v>Коды</v>
          </cell>
          <cell r="B1" t="str">
            <v>Наименование профессии, специальности</v>
          </cell>
        </row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08.01.27</v>
          </cell>
          <cell r="B33" t="str">
            <v>Мастер общестроительных работ</v>
          </cell>
        </row>
        <row r="34">
          <cell r="A34" t="str">
            <v>08.01.28</v>
          </cell>
          <cell r="B34" t="str">
            <v>Мастер отделочных строительных и декоративных работ</v>
          </cell>
        </row>
        <row r="35">
          <cell r="A35" t="str">
            <v>08.01.29</v>
          </cell>
          <cell r="B35" t="str">
            <v>Мастер по ремонту и обслуживанию инженерных систем жилищно-коммунального хозяйства</v>
          </cell>
        </row>
        <row r="36">
          <cell r="A36" t="str">
            <v>08.01.30</v>
          </cell>
          <cell r="B36" t="str">
            <v>Электромонтажник слаботочных систем</v>
          </cell>
        </row>
        <row r="37">
          <cell r="A37" t="str">
            <v>08.01.31</v>
          </cell>
          <cell r="B37" t="str">
            <v>Электромонтажник электрических сетей и электрооборудования</v>
          </cell>
        </row>
        <row r="38">
          <cell r="A38" t="str">
            <v>08.02.01</v>
          </cell>
          <cell r="B38" t="str">
            <v>Строительство и эксплуатация зданий и сооружений</v>
          </cell>
        </row>
        <row r="39">
          <cell r="A39" t="str">
            <v>08.02.02</v>
          </cell>
          <cell r="B39" t="str">
            <v>Строительство и эксплуатация инженерных сооружений</v>
          </cell>
        </row>
        <row r="40">
          <cell r="A40" t="str">
            <v>08.02.03</v>
          </cell>
          <cell r="B40" t="str">
            <v>Производство неметаллических строительных изделий и конструкций</v>
          </cell>
        </row>
        <row r="41">
          <cell r="A41" t="str">
            <v>08.02.04</v>
          </cell>
          <cell r="B41" t="str">
            <v>Водоснабжение и водоотведение</v>
          </cell>
        </row>
        <row r="42">
          <cell r="A42" t="str">
            <v>08.02.05</v>
          </cell>
          <cell r="B42" t="str">
            <v>Строительство и эксплуатация автомобильных дорог и аэродромов</v>
          </cell>
        </row>
        <row r="43">
          <cell r="A43" t="str">
            <v>08.02.06</v>
          </cell>
          <cell r="B43" t="str">
            <v>Строительство и эксплуатация городских путей сообщения</v>
          </cell>
        </row>
        <row r="44">
          <cell r="A44" t="str">
            <v>08.02.07</v>
          </cell>
          <cell r="B44" t="str">
            <v>Монтаж и эксплуатация внутренних сантехнических устройств, кондиционирования воздуха и вентиляции</v>
          </cell>
        </row>
        <row r="45">
          <cell r="A45" t="str">
            <v>08.02.08</v>
          </cell>
          <cell r="B45" t="str">
            <v>Монтаж и эксплуатация оборудования и систем газоснабжения</v>
          </cell>
        </row>
        <row r="46">
          <cell r="A46" t="str">
            <v>08.02.09</v>
          </cell>
          <cell r="B46" t="str">
            <v>Монтаж, наладка и эксплуатация электрооборудования промышленных и гражданских зданий</v>
          </cell>
        </row>
        <row r="47">
          <cell r="A47" t="str">
            <v>08.02.10</v>
          </cell>
          <cell r="B47" t="str">
            <v>Строительство железных дорог, путь и путевое хозяйство</v>
          </cell>
        </row>
        <row r="48">
          <cell r="A48" t="str">
            <v>08.02.11</v>
          </cell>
          <cell r="B48" t="str">
            <v>Управление, эксплуатация и обслуживание многоквартирного дома</v>
          </cell>
        </row>
        <row r="49">
          <cell r="A49" t="str">
            <v>08.02.12</v>
          </cell>
          <cell r="B49" t="str">
            <v>Строительство и эксплуатация автомобильных дорог, аэродромов и городских путей сообщения</v>
          </cell>
        </row>
        <row r="50">
          <cell r="A50" t="str">
            <v>08.02.13</v>
          </cell>
          <cell r="B50" t="str">
            <v>Монтаж и эксплуатация внутренних сантехнических устройств, кондиционирования воздуха и вентиляции</v>
          </cell>
        </row>
        <row r="51">
          <cell r="A51" t="str">
            <v>08.02.14</v>
          </cell>
          <cell r="B51" t="str">
            <v>Эксплуатация и обслуживание многоквартирного дома</v>
          </cell>
        </row>
        <row r="52">
          <cell r="A52" t="str">
            <v>09.01.01</v>
          </cell>
          <cell r="B52" t="str">
            <v>Наладчик аппаратного и программного обеспечения</v>
          </cell>
        </row>
        <row r="53">
          <cell r="A53" t="str">
            <v>09.01.02</v>
          </cell>
          <cell r="B53" t="str">
            <v>Наладчик компьютерных сетей</v>
          </cell>
        </row>
        <row r="54">
          <cell r="A54" t="str">
            <v>09.01.03</v>
          </cell>
          <cell r="B54" t="str">
            <v>Мастер по обработке цифровой информации</v>
          </cell>
        </row>
        <row r="55">
          <cell r="A55" t="str">
            <v>09.01.03</v>
          </cell>
          <cell r="B55" t="str">
            <v>Оператор информационных систем и ресурсов</v>
          </cell>
        </row>
        <row r="56">
          <cell r="A56" t="str">
            <v>09.01.04</v>
          </cell>
          <cell r="B56" t="str">
            <v>Наладчик аппаратных и программных средств инфокоммуникационных систем</v>
          </cell>
        </row>
        <row r="57">
          <cell r="A57" t="str">
            <v>09.02.01</v>
          </cell>
          <cell r="B57" t="str">
            <v>Компьютерные системы и комплексы</v>
          </cell>
        </row>
        <row r="58">
          <cell r="A58" t="str">
            <v>09.02.02</v>
          </cell>
          <cell r="B58" t="str">
            <v>Компьютерные сети</v>
          </cell>
        </row>
        <row r="59">
          <cell r="A59" t="str">
            <v>09.02.03</v>
          </cell>
          <cell r="B59" t="str">
            <v>Программирование в компьютерных системах</v>
          </cell>
        </row>
        <row r="60">
          <cell r="A60" t="str">
            <v>09.02.04</v>
          </cell>
          <cell r="B60" t="str">
            <v>Информационные системы (по отраслям)</v>
          </cell>
        </row>
        <row r="61">
          <cell r="A61" t="str">
            <v>09.02.05</v>
          </cell>
          <cell r="B61" t="str">
            <v>Прикладная информатика (по отраслям)</v>
          </cell>
        </row>
        <row r="62">
          <cell r="A62" t="str">
            <v>09.02.06</v>
          </cell>
          <cell r="B62" t="str">
            <v>Сетевое и системное администрирование</v>
          </cell>
        </row>
        <row r="63">
          <cell r="A63" t="str">
            <v>09.02.07</v>
          </cell>
          <cell r="B63" t="str">
            <v>Информационные системы и программирование</v>
          </cell>
        </row>
        <row r="64">
          <cell r="A64" t="str">
            <v>10.02.01</v>
          </cell>
          <cell r="B64" t="str">
            <v>Организация и технология защиты информации</v>
          </cell>
        </row>
        <row r="65">
          <cell r="A65" t="str">
            <v>10.02.02</v>
          </cell>
          <cell r="B65" t="str">
            <v>Информационная безопасность телекоммуникационных систем</v>
          </cell>
        </row>
        <row r="66">
          <cell r="A66" t="str">
            <v>10.02.03</v>
          </cell>
          <cell r="B66" t="str">
            <v>Информационная безопасность автоматизированных систем</v>
          </cell>
        </row>
        <row r="67">
          <cell r="A67" t="str">
            <v>10.02.04</v>
          </cell>
          <cell r="B67" t="str">
            <v>Обеспечение информационной безопасности телекоммуникационных систем</v>
          </cell>
        </row>
        <row r="68">
          <cell r="A68" t="str">
            <v>10.02.05</v>
          </cell>
          <cell r="B68" t="str">
            <v>Обеспечение информационной безопасности автоматизированных систем</v>
          </cell>
        </row>
        <row r="69">
          <cell r="A69" t="str">
            <v>11.01.01</v>
          </cell>
          <cell r="B69" t="str">
            <v>Монтажник радиоэлектронной аппаратуры и приборов</v>
          </cell>
        </row>
        <row r="70">
          <cell r="A70" t="str">
            <v>11.01.02</v>
          </cell>
          <cell r="B70" t="str">
            <v>Радиомеханик</v>
          </cell>
        </row>
        <row r="71">
          <cell r="A71" t="str">
            <v>11.01.03</v>
          </cell>
          <cell r="B71" t="str">
            <v>Радиооператор</v>
          </cell>
        </row>
        <row r="72">
          <cell r="A72" t="str">
            <v>11.01.04</v>
          </cell>
          <cell r="B72" t="str">
            <v>Монтажник оборудования радио- и телефонной связи</v>
          </cell>
        </row>
        <row r="73">
          <cell r="A73" t="str">
            <v>11.01.05</v>
          </cell>
          <cell r="B73" t="str">
            <v>Монтажник связи</v>
          </cell>
        </row>
        <row r="74">
          <cell r="A74" t="str">
            <v>11.01.06</v>
          </cell>
          <cell r="B74" t="str">
            <v>Электромонтер оборудования электросвязи и проводного вещания</v>
          </cell>
        </row>
        <row r="75">
          <cell r="A75" t="str">
            <v>11.01.07</v>
          </cell>
          <cell r="B75" t="str">
            <v>Электромонтер по ремонту линейно-кабельных сооружений телефонной связи и проводного вещания</v>
          </cell>
        </row>
        <row r="76">
          <cell r="A76" t="str">
            <v>11.01.08</v>
          </cell>
          <cell r="B76" t="str">
            <v>Оператор связи</v>
          </cell>
        </row>
        <row r="77">
          <cell r="A77" t="str">
            <v>11.01.09</v>
          </cell>
          <cell r="B77" t="str">
            <v>Оператор микроэлектронного производства</v>
          </cell>
        </row>
        <row r="78">
          <cell r="A78" t="str">
            <v>11.01.10</v>
          </cell>
          <cell r="B78" t="str">
            <v>Оператор оборудования элионных процессов</v>
          </cell>
        </row>
        <row r="79">
          <cell r="A79" t="str">
            <v>11.01.11</v>
          </cell>
          <cell r="B79" t="str">
            <v>Наладчик технологического оборудования (электронная техника)</v>
          </cell>
        </row>
        <row r="80">
          <cell r="A80" t="str">
            <v>11.01.12</v>
          </cell>
          <cell r="B80" t="str">
            <v>Сборщик изделий электронной техники</v>
          </cell>
        </row>
        <row r="81">
          <cell r="A81" t="str">
            <v>11.01.13</v>
          </cell>
          <cell r="B81" t="str">
            <v>Сборщик приборов вакуумной электроники</v>
          </cell>
        </row>
        <row r="82">
          <cell r="A82" t="str">
            <v>11.02.01</v>
          </cell>
          <cell r="B82" t="str">
            <v>Радиоаппаратостроение</v>
          </cell>
        </row>
        <row r="83">
          <cell r="A83" t="str">
            <v>11.02.02</v>
          </cell>
          <cell r="B83" t="str">
            <v>Техническое обслуживание и ремонт радиоэлектронной техники (по отраслям)</v>
          </cell>
        </row>
        <row r="84">
          <cell r="A84" t="str">
            <v>11.02.03</v>
          </cell>
          <cell r="B84" t="str">
            <v>Эксплуатация оборудования радиосвязи и электрорадионавигации судов</v>
          </cell>
        </row>
        <row r="85">
          <cell r="A85" t="str">
            <v>11.02.04</v>
          </cell>
          <cell r="B85" t="str">
            <v>Радиотехнические комплексы и системы управления космических летательных аппаратов</v>
          </cell>
        </row>
        <row r="86">
          <cell r="A86" t="str">
            <v>11.02.05</v>
          </cell>
          <cell r="B86" t="str">
            <v>Аудиовизуальная техника</v>
          </cell>
        </row>
        <row r="87">
          <cell r="A87" t="str">
            <v>11.02.06</v>
          </cell>
          <cell r="B87" t="str">
            <v>Техническая эксплуатация транспортного радиоэлектронного оборудования (по видам транспорта)</v>
          </cell>
        </row>
        <row r="88">
          <cell r="A88" t="str">
            <v>11.02.07</v>
          </cell>
          <cell r="B88" t="str">
            <v>Радиотехнические информационные системы</v>
          </cell>
        </row>
        <row r="89">
          <cell r="A89" t="str">
            <v>11.02.08</v>
          </cell>
          <cell r="B89" t="str">
            <v>Средства связи с подвижными объектами</v>
          </cell>
        </row>
        <row r="90">
          <cell r="A90" t="str">
            <v>11.02.09</v>
          </cell>
          <cell r="B90" t="str">
            <v>Многоканальные телекоммуникационные системы</v>
          </cell>
        </row>
        <row r="91">
          <cell r="A91" t="str">
            <v>11.02.10</v>
          </cell>
          <cell r="B91" t="str">
            <v>Радиосвязь, радиовещание и телевидение</v>
          </cell>
        </row>
        <row r="92">
          <cell r="A92" t="str">
            <v>11.02.11</v>
          </cell>
          <cell r="B92" t="str">
            <v>Сети связи и системы коммутации</v>
          </cell>
        </row>
        <row r="93">
          <cell r="A93" t="str">
            <v>11.02.12</v>
          </cell>
          <cell r="B93" t="str">
            <v>Почтовая связь</v>
          </cell>
        </row>
        <row r="94">
          <cell r="A94" t="str">
            <v>11.02.13</v>
          </cell>
          <cell r="B94" t="str">
            <v>Твердотельная электроника</v>
          </cell>
        </row>
        <row r="95">
          <cell r="A95" t="str">
            <v>11.02.14</v>
          </cell>
          <cell r="B95" t="str">
            <v>Электронные приборы и устройства</v>
          </cell>
        </row>
        <row r="96">
          <cell r="A96" t="str">
            <v>11.02.15</v>
          </cell>
          <cell r="B96" t="str">
            <v>Инфокоммуникационные сети и системы связи</v>
          </cell>
        </row>
        <row r="97">
          <cell r="A97" t="str">
            <v>11.02.16</v>
          </cell>
          <cell r="B97" t="str">
            <v>Монтаж, техническое обслуживание и ремонт электронных приборов и устройств</v>
          </cell>
        </row>
        <row r="98">
          <cell r="A98" t="str">
            <v xml:space="preserve">11.02.17	</v>
          </cell>
          <cell r="B98" t="str">
            <v>Разработка электронных устройств и систем</v>
          </cell>
        </row>
        <row r="99">
          <cell r="A99" t="str">
            <v>11.02.18</v>
          </cell>
          <cell r="B99" t="str">
            <v>Системы радиосвязи, мобильной связи телерадиовещания</v>
          </cell>
        </row>
        <row r="100">
          <cell r="A100" t="str">
            <v>12.01.01</v>
          </cell>
          <cell r="B100" t="str">
            <v>Наладчик оборудования оптического производства</v>
          </cell>
        </row>
        <row r="101">
          <cell r="A101" t="str">
            <v>12.01.02</v>
          </cell>
          <cell r="B101" t="str">
            <v>Оптик-механик</v>
          </cell>
        </row>
        <row r="102">
          <cell r="A102" t="str">
            <v>12.01.03</v>
          </cell>
          <cell r="B102" t="str">
            <v>Сборщик очков</v>
          </cell>
        </row>
        <row r="103">
          <cell r="A103" t="str">
            <v>12.01.04</v>
          </cell>
          <cell r="B103" t="str">
            <v>Электромеханик по ремонту и обслуживанию наркознодыхательной аппаратуры</v>
          </cell>
        </row>
        <row r="104">
          <cell r="A104" t="str">
            <v>12.01.05</v>
          </cell>
          <cell r="B104" t="str">
            <v>Электромеханик по ремонту и обслуживанию медицинского оборудования</v>
          </cell>
        </row>
        <row r="105">
          <cell r="A105" t="str">
            <v>12.01.06</v>
          </cell>
          <cell r="B105" t="str">
            <v>Электромеханик по ремонту и обслуживанию медицинских оптических приборов</v>
          </cell>
        </row>
        <row r="106">
          <cell r="A106" t="str">
            <v>12.01.07</v>
          </cell>
          <cell r="B106" t="str">
            <v>Электромеханик по ремонту и обслуживанию электронной медицинской аппаратуры</v>
          </cell>
        </row>
        <row r="107">
          <cell r="A107" t="str">
            <v>12.01.08</v>
          </cell>
          <cell r="B107" t="str">
            <v>Механик протезно-ортопедических изделий</v>
          </cell>
        </row>
        <row r="108">
          <cell r="A108" t="str">
            <v>12.01.09</v>
          </cell>
          <cell r="B108" t="str">
            <v>Мастер по изготовлению и сборке деталей и узлов оптических и оптико-электронных приборов и систем</v>
          </cell>
        </row>
        <row r="109">
          <cell r="A109" t="str">
            <v>12.02.01</v>
          </cell>
          <cell r="B109" t="str">
            <v>Авиационные приборы и комплексы</v>
          </cell>
        </row>
        <row r="110">
          <cell r="A110" t="str">
            <v>12.02.02</v>
          </cell>
          <cell r="B110" t="str">
            <v>Акустические приборы и системы</v>
          </cell>
        </row>
        <row r="111">
          <cell r="A111" t="str">
            <v>12.02.03</v>
          </cell>
          <cell r="B111" t="str">
            <v>Радиоэлектронные приборные устройства</v>
          </cell>
        </row>
        <row r="112">
          <cell r="A112" t="str">
            <v>12.02.04</v>
          </cell>
          <cell r="B112" t="str">
            <v>Электромеханические приборные устройства</v>
          </cell>
        </row>
        <row r="113">
          <cell r="A113" t="str">
            <v>12.02.05</v>
          </cell>
          <cell r="B113" t="str">
            <v>Оптические и оптико-электронные приборы и системы</v>
          </cell>
        </row>
        <row r="114">
          <cell r="A114" t="str">
            <v>12.02.06</v>
          </cell>
          <cell r="B114" t="str">
            <v>Биотехнические и медицинские аппараты и системы</v>
          </cell>
        </row>
        <row r="115">
          <cell r="A115" t="str">
            <v>12.02.07</v>
          </cell>
          <cell r="B115" t="str">
            <v>Монтаж, техническое обслуживание и ремонт медицинской техники</v>
          </cell>
        </row>
        <row r="116">
          <cell r="A116" t="str">
            <v>12.02.08</v>
          </cell>
          <cell r="B116" t="str">
            <v>Протезно-ортопедическая и реабилитационная техника</v>
          </cell>
        </row>
        <row r="117">
          <cell r="A117" t="str">
            <v>12.02.09</v>
          </cell>
          <cell r="B117" t="str">
            <v>Производство и эксплуатация оптических и оптико-электронных приборов и систем</v>
          </cell>
        </row>
        <row r="118">
          <cell r="A118" t="str">
            <v>12.02.10</v>
          </cell>
          <cell r="B118" t="str">
            <v>Монтаж, техническое обслуживание и ремонт биотехнических и медицинских аппаратов и систем</v>
          </cell>
        </row>
        <row r="119">
          <cell r="A119" t="str">
            <v>13.01.01</v>
          </cell>
          <cell r="B119" t="str">
            <v>Машинист котлов</v>
          </cell>
        </row>
        <row r="120">
          <cell r="A120" t="str">
            <v>13.01.02</v>
          </cell>
          <cell r="B120" t="str">
            <v>Машинист паровых турбин</v>
          </cell>
        </row>
        <row r="121">
          <cell r="A121" t="str">
            <v>13.01.03</v>
          </cell>
          <cell r="B121" t="str">
            <v>Электрослесарь по ремонту оборудования электростанций</v>
          </cell>
        </row>
        <row r="122">
          <cell r="A122" t="str">
            <v>13.01.04</v>
          </cell>
          <cell r="B122" t="str">
            <v>Слесарь по ремонту оборудования электростанций</v>
          </cell>
        </row>
        <row r="123">
          <cell r="A123" t="str">
            <v>13.01.05</v>
          </cell>
          <cell r="B123" t="str">
            <v>Электромонтер по техническому обслуживанию электростанций и сетей</v>
          </cell>
        </row>
        <row r="124">
          <cell r="A124" t="str">
            <v>13.01.06</v>
          </cell>
          <cell r="B124" t="str">
            <v>Электромонтер-линейщик по монтажу воздушных линий высокого напряжения и контактной сети</v>
          </cell>
        </row>
        <row r="125">
          <cell r="A125" t="str">
            <v>13.01.07</v>
          </cell>
          <cell r="B125" t="str">
            <v>Электромонтер по ремонту электросетей</v>
          </cell>
        </row>
        <row r="126">
          <cell r="A126" t="str">
            <v>13.01.08</v>
          </cell>
          <cell r="B126" t="str">
            <v>Сборщик трансформаторов</v>
          </cell>
        </row>
        <row r="127">
          <cell r="A127" t="str">
            <v>13.01.09</v>
          </cell>
          <cell r="B127" t="str">
            <v>Сборщик электрических машин и аппаратов</v>
          </cell>
        </row>
        <row r="128">
          <cell r="A128" t="str">
            <v>13.01.10</v>
          </cell>
          <cell r="B128" t="str">
            <v>Электромонтер по ремонту и обслуживанию электрооборудования (по отраслям)</v>
          </cell>
        </row>
        <row r="129">
          <cell r="A129" t="str">
            <v>13.01.11</v>
          </cell>
          <cell r="B129" t="str">
            <v>Электромеханик по испытанию и ремонту электрооборудования летательных аппаратов</v>
          </cell>
        </row>
        <row r="130">
          <cell r="A130" t="str">
            <v>13.01.12</v>
          </cell>
          <cell r="B130" t="str">
            <v>Сборщик электроизмерительных приборов</v>
          </cell>
        </row>
        <row r="131">
          <cell r="A131" t="str">
            <v>13.01.13</v>
          </cell>
          <cell r="B131" t="str">
            <v>Электромонтажник-схемщик</v>
          </cell>
        </row>
        <row r="132">
          <cell r="A132" t="str">
            <v>13.01.14</v>
          </cell>
          <cell r="B132" t="str">
            <v>Электромеханик по лифтам</v>
          </cell>
        </row>
        <row r="133">
          <cell r="A133" t="str">
            <v>13.02.01</v>
          </cell>
          <cell r="B133" t="str">
            <v>Тепловые электрические станции</v>
          </cell>
        </row>
        <row r="134">
          <cell r="A134" t="str">
            <v>13.02.02</v>
          </cell>
          <cell r="B134" t="str">
            <v>Теплоснабжение и теплотехническое оборудование</v>
          </cell>
        </row>
        <row r="135">
          <cell r="A135" t="str">
            <v>13.02.03</v>
          </cell>
          <cell r="B135" t="str">
            <v>Электрические станции, сети и системы</v>
          </cell>
        </row>
        <row r="136">
          <cell r="A136" t="str">
            <v>13.02.04</v>
          </cell>
          <cell r="B136" t="str">
            <v>Гидроэлектроэнергетические установки</v>
          </cell>
        </row>
        <row r="137">
          <cell r="A137" t="str">
            <v>13.02.05</v>
          </cell>
          <cell r="B137" t="str">
            <v>Технология воды, топлива и смазочных материалов на электрических станциях</v>
          </cell>
        </row>
        <row r="138">
          <cell r="A138" t="str">
            <v>13.02.06</v>
          </cell>
          <cell r="B138" t="str">
            <v>Релейная защита и автоматизация электроэнергетических систем</v>
          </cell>
        </row>
        <row r="139">
          <cell r="A139" t="str">
            <v>13.02.07</v>
          </cell>
          <cell r="B139" t="str">
            <v>Электроснабжение (по отраслям)</v>
          </cell>
        </row>
        <row r="140">
          <cell r="A140" t="str">
            <v>13.02.08</v>
          </cell>
          <cell r="B140" t="str">
            <v>Электроизоляционная, кабельная и конденсаторная техника</v>
          </cell>
        </row>
        <row r="141">
          <cell r="A141" t="str">
            <v>13.02.09</v>
          </cell>
          <cell r="B141" t="str">
            <v>Монтаж и эксплуатация линий электропередачи</v>
          </cell>
        </row>
        <row r="142">
          <cell r="A142" t="str">
            <v>13.02.10</v>
          </cell>
          <cell r="B142" t="str">
            <v>Электрические машины и аппараты</v>
          </cell>
        </row>
        <row r="143">
          <cell r="A143" t="str">
            <v>13.02.11</v>
          </cell>
          <cell r="B143" t="str">
            <v>Техническая эксплуатация и обслуживание электрического и электромеханического оборудования (по отраслям)</v>
          </cell>
        </row>
        <row r="144">
          <cell r="A144" t="str">
            <v>14.02.01</v>
          </cell>
          <cell r="B144" t="str">
            <v>Атомные электрические станции и установки</v>
          </cell>
        </row>
        <row r="145">
          <cell r="A145" t="str">
            <v>14.02.02</v>
          </cell>
          <cell r="B145" t="str">
            <v>Радиационная безопасность</v>
          </cell>
        </row>
        <row r="146">
          <cell r="A146" t="str">
            <v>14.02.03</v>
          </cell>
          <cell r="B146" t="str">
            <v>Технология разделения изотопов</v>
          </cell>
        </row>
        <row r="147">
          <cell r="A147" t="str">
            <v>15.01.01</v>
          </cell>
          <cell r="B147" t="str">
            <v>Оператор в производстве металлических изделий</v>
          </cell>
        </row>
        <row r="148">
          <cell r="A148" t="str">
            <v>15.01.02</v>
          </cell>
          <cell r="B148" t="str">
            <v>Наладчик холодноштамповочного оборудования</v>
          </cell>
        </row>
        <row r="149">
          <cell r="A149" t="str">
            <v>15.01.03</v>
          </cell>
          <cell r="B149" t="str">
            <v>Наладчик кузнечно-прессового оборудования</v>
          </cell>
        </row>
        <row r="150">
          <cell r="A150" t="str">
            <v>15.01.04</v>
          </cell>
          <cell r="B150" t="str">
            <v>Наладчик сварочного и газоплазморезательного оборудования</v>
          </cell>
        </row>
        <row r="151">
          <cell r="A151" t="str">
            <v>15.01.05</v>
          </cell>
          <cell r="B151" t="str">
            <v>Сварщик (ручной и частично механизированной сварки (наплавки)</v>
          </cell>
        </row>
        <row r="152">
          <cell r="A152" t="str">
            <v>15.01.06</v>
          </cell>
          <cell r="B152" t="str">
            <v>Сварщик на лазерных установках</v>
          </cell>
        </row>
        <row r="153">
          <cell r="A153" t="str">
            <v>15.01.07</v>
          </cell>
          <cell r="B153" t="str">
            <v>Сварщик на электронно-лучевых сварочных установках</v>
          </cell>
        </row>
        <row r="154">
          <cell r="A154" t="str">
            <v>15.01.08</v>
          </cell>
          <cell r="B154" t="str">
            <v>Наладчик литейного оборудования</v>
          </cell>
        </row>
        <row r="155">
          <cell r="A155" t="str">
            <v>15.01.09</v>
          </cell>
          <cell r="B155" t="str">
            <v>Машинист лесозаготовительных и трелевочных машин</v>
          </cell>
        </row>
        <row r="156">
          <cell r="A156" t="str">
            <v>15.01.10</v>
          </cell>
          <cell r="B156" t="str">
            <v>Слесарь по ремонту лесозаготовительного оборудования</v>
          </cell>
        </row>
        <row r="157">
          <cell r="A157" t="str">
            <v>15.01.11</v>
          </cell>
          <cell r="B157" t="str">
            <v>Электромонтажник блоков электронно-механических часов</v>
          </cell>
        </row>
        <row r="158">
          <cell r="A158" t="str">
            <v>15.01.12</v>
          </cell>
          <cell r="B158" t="str">
            <v>Часовщик-ремонтник</v>
          </cell>
        </row>
        <row r="159">
          <cell r="A159" t="str">
            <v>15.01.13</v>
          </cell>
          <cell r="B159" t="str">
            <v>Монтажник технологического оборудования (по видам оборудования)</v>
          </cell>
        </row>
        <row r="160">
          <cell r="A160" t="str">
            <v>15.01.14</v>
          </cell>
          <cell r="B160" t="str">
            <v>Наладчик оборудования в бумажном производстве</v>
          </cell>
        </row>
        <row r="161">
          <cell r="A161" t="str">
            <v>15.01.15</v>
          </cell>
          <cell r="B161" t="str">
            <v>Наладчик деревообрабатывающего оборудования</v>
          </cell>
        </row>
        <row r="162">
          <cell r="A162" t="str">
            <v>15.01.16</v>
          </cell>
          <cell r="B162" t="str">
            <v>Наладчик технологического оборудования в производстве строительных материалов</v>
          </cell>
        </row>
        <row r="163">
          <cell r="A163" t="str">
            <v>15.01.17</v>
          </cell>
          <cell r="B163" t="str">
            <v>Электромеханик по торговому и холодильному оборудованию</v>
          </cell>
        </row>
        <row r="164">
          <cell r="A164" t="str">
            <v>15.01.18</v>
          </cell>
          <cell r="B164" t="str">
            <v>Машинист холодильных установок</v>
          </cell>
        </row>
        <row r="165">
          <cell r="A165" t="str">
            <v>15.01.19</v>
          </cell>
          <cell r="B165" t="str">
            <v>Наладчик контрольно-измерительных приборов и автоматики</v>
          </cell>
        </row>
        <row r="166">
          <cell r="A166" t="str">
            <v>15.01.20</v>
          </cell>
          <cell r="B166" t="str">
            <v>Слесарь по контрольно-измерительным приборам и автоматике</v>
          </cell>
        </row>
        <row r="167">
          <cell r="A167" t="str">
            <v>15.01.21</v>
          </cell>
          <cell r="B167" t="str">
            <v>Электромонтер охранно-пожарной сигнализации</v>
          </cell>
        </row>
        <row r="168">
          <cell r="A168" t="str">
            <v>15.01.22</v>
          </cell>
          <cell r="B168" t="str">
            <v>Чертежник-конструктор</v>
          </cell>
        </row>
        <row r="169">
          <cell r="A169" t="str">
            <v>15.01.23</v>
          </cell>
          <cell r="B169" t="str">
            <v>Наладчик станков и оборудования в механообработке</v>
          </cell>
        </row>
        <row r="170">
          <cell r="A170" t="str">
            <v>15.01.24</v>
          </cell>
          <cell r="B170" t="str">
            <v>Наладчик шлифовальных станков</v>
          </cell>
        </row>
        <row r="171">
          <cell r="A171" t="str">
            <v>15.01.25</v>
          </cell>
          <cell r="B171" t="str">
            <v>Станочник (металлообработка)</v>
          </cell>
        </row>
        <row r="172">
          <cell r="A172" t="str">
            <v>15.01.26</v>
          </cell>
          <cell r="B172" t="str">
            <v>Токарь-универсал</v>
          </cell>
        </row>
        <row r="173">
          <cell r="A173" t="str">
            <v>15.01.27</v>
          </cell>
          <cell r="B173" t="str">
            <v>Фрезеровщик-универсал</v>
          </cell>
        </row>
        <row r="174">
          <cell r="A174" t="str">
            <v>15.01.28</v>
          </cell>
          <cell r="B174" t="str">
            <v>Шлифовщик-универсал</v>
          </cell>
        </row>
        <row r="175">
          <cell r="A175" t="str">
            <v>15.01.29</v>
          </cell>
          <cell r="B175" t="str">
            <v>Контролер станочных и слесарных работ</v>
          </cell>
        </row>
        <row r="176">
          <cell r="A176" t="str">
            <v>15.01.30</v>
          </cell>
          <cell r="B176" t="str">
            <v>Слесарь</v>
          </cell>
        </row>
        <row r="177">
          <cell r="A177" t="str">
            <v>15.01.31</v>
          </cell>
          <cell r="B177" t="str">
            <v>Мастер контрольно-измерительных приборов и автоматики</v>
          </cell>
        </row>
        <row r="178">
          <cell r="A178" t="str">
            <v>15.01.32</v>
          </cell>
          <cell r="B178" t="str">
            <v>Оператор станков с программным управлением</v>
          </cell>
        </row>
        <row r="179">
          <cell r="A179" t="str">
            <v>15.01.33</v>
          </cell>
          <cell r="B179" t="str">
            <v>Токарь на станках с числовым программным управлением</v>
          </cell>
        </row>
        <row r="180">
          <cell r="A180" t="str">
            <v>15.01.34</v>
          </cell>
          <cell r="B180" t="str">
            <v>Фрезеровщик на станках с числовым программным управлением</v>
          </cell>
        </row>
        <row r="181">
          <cell r="A181" t="str">
            <v>15.01.35</v>
          </cell>
          <cell r="B181" t="str">
            <v>Мастер слесарных работ</v>
          </cell>
        </row>
        <row r="182">
          <cell r="A182" t="str">
            <v>15.01.36</v>
          </cell>
          <cell r="B182" t="str">
            <v>Дефектоскопист</v>
          </cell>
        </row>
        <row r="183">
          <cell r="A183" t="str">
            <v>15.02.01</v>
          </cell>
          <cell r="B183" t="str">
            <v>Монтаж и техническая эксплуатация промышленного оборудования (по отраслям)</v>
          </cell>
        </row>
        <row r="184">
          <cell r="A184" t="str">
            <v>15.02.02</v>
          </cell>
          <cell r="B184" t="str">
            <v>Техническая эксплуатация оборудования для производства электронной техники</v>
          </cell>
        </row>
        <row r="185">
          <cell r="A185" t="str">
            <v>15.02.03</v>
          </cell>
          <cell r="B185" t="str">
            <v>Техническая эксплуатация гидравлических машин, гидроприводов и гидропневмоавтоматики</v>
          </cell>
        </row>
        <row r="186">
          <cell r="A186" t="str">
            <v>15.02.04</v>
          </cell>
          <cell r="B186" t="str">
            <v>Специальные машины и устройства</v>
          </cell>
        </row>
        <row r="187">
          <cell r="A187" t="str">
            <v>15.02.05</v>
          </cell>
          <cell r="B187" t="str">
            <v>Техническая эксплуатация оборудования в торговле и общественном питании</v>
          </cell>
        </row>
        <row r="188">
          <cell r="A188" t="str">
            <v>15.02.06</v>
          </cell>
          <cell r="B188" t="str">
            <v>Монтаж и техническая эксплуатация холодильно-компрессорных машин и установок (по отраслям)</v>
          </cell>
        </row>
        <row r="189">
          <cell r="A189" t="str">
            <v>15.02.06</v>
          </cell>
          <cell r="B189" t="str">
            <v>Монтаж, техническая эксплуатация и ремонт холодильно-компрессорных и теплонасосных машин и установок (по отраслям)</v>
          </cell>
        </row>
        <row r="190">
          <cell r="A190" t="str">
            <v>15.02.07</v>
          </cell>
          <cell r="B190" t="str">
            <v>Автоматизация технологических процессов и производств (по отраслям)</v>
          </cell>
        </row>
        <row r="191">
          <cell r="A191" t="str">
            <v>15.02.08</v>
          </cell>
          <cell r="B191" t="str">
            <v>Технология машиностроения</v>
          </cell>
        </row>
        <row r="192">
          <cell r="A192" t="str">
            <v>15.02.09</v>
          </cell>
          <cell r="B192" t="str">
            <v>Аддитивные технологии</v>
          </cell>
        </row>
        <row r="193">
          <cell r="A193" t="str">
            <v>15.02.10</v>
          </cell>
          <cell r="B193" t="str">
            <v>Мехатроника и мобильная робототехника (по отраслям)</v>
          </cell>
        </row>
        <row r="194">
          <cell r="A194" t="str">
            <v>15.02.11</v>
          </cell>
          <cell r="B194" t="str">
            <v>Техническая эксплуатация и обслуживание роботизированного производства</v>
          </cell>
        </row>
        <row r="195">
          <cell r="A195" t="str">
            <v>15.02.12</v>
          </cell>
          <cell r="B195" t="str">
            <v>Монтаж, техническое обслуживание и ремонт промышленного оборудования (по отраслям)</v>
          </cell>
        </row>
        <row r="196">
          <cell r="A196" t="str">
            <v>15.02.13</v>
          </cell>
          <cell r="B196" t="str">
            <v>Техническое обслуживание и ремонт систем вентиляции и кондиционирования</v>
          </cell>
        </row>
        <row r="197">
          <cell r="A197" t="str">
            <v>15.02.14</v>
          </cell>
          <cell r="B197" t="str">
            <v>Оснащение средствами автоматизации технологических процессов и производств (по отраслям)</v>
          </cell>
        </row>
        <row r="198">
          <cell r="A198" t="str">
            <v>15.02.15</v>
          </cell>
          <cell r="B198" t="str">
            <v>Технология металлообрабатывающего производства</v>
          </cell>
        </row>
        <row r="199">
          <cell r="A199" t="str">
            <v>15.02.16</v>
          </cell>
          <cell r="B199" t="str">
            <v>Технология машиностроения</v>
          </cell>
        </row>
        <row r="200">
          <cell r="A200" t="str">
            <v>18.01.01</v>
          </cell>
          <cell r="B200" t="str">
            <v>Лаборант по физико-механическим испытаниям</v>
          </cell>
        </row>
        <row r="201">
          <cell r="A201" t="str">
            <v>18.01.02</v>
          </cell>
          <cell r="B201" t="str">
            <v>Лаборант-эколог</v>
          </cell>
        </row>
        <row r="202">
          <cell r="A202" t="str">
            <v>18.01.03</v>
          </cell>
          <cell r="B202" t="str">
            <v>Аппаратчик-оператор экологических установок</v>
          </cell>
        </row>
        <row r="203">
          <cell r="A203" t="str">
            <v>18.01.04</v>
          </cell>
          <cell r="B203" t="str">
            <v>Изготовитель изделий строительной керамики</v>
          </cell>
        </row>
        <row r="204">
          <cell r="A204" t="str">
            <v>18.01.05</v>
          </cell>
          <cell r="B204" t="str">
            <v>Аппаратчик-оператор производства неорганических веществ</v>
          </cell>
        </row>
        <row r="205">
          <cell r="A205" t="str">
            <v>18.01.06</v>
          </cell>
          <cell r="B205" t="str">
            <v>Оператор производства стекловолокна, стекловолокнистых материалов и изделий стеклопластиков</v>
          </cell>
        </row>
        <row r="206">
          <cell r="A206" t="str">
            <v>18.01.07</v>
          </cell>
          <cell r="B206" t="str">
            <v>Аппаратчик производства стекловолокнистых материалов и стеклопластиков</v>
          </cell>
        </row>
        <row r="207">
          <cell r="A207" t="str">
            <v>18.01.08</v>
          </cell>
          <cell r="B207" t="str">
            <v>Мастер-изготовитель деталей и изделий из стекла</v>
          </cell>
        </row>
        <row r="208">
          <cell r="A208" t="str">
            <v>18.01.09</v>
          </cell>
          <cell r="B208" t="str">
            <v>Мастер-обработчик стекла и стеклоизделий</v>
          </cell>
        </row>
        <row r="209">
          <cell r="A209" t="str">
            <v>18.01.10</v>
          </cell>
          <cell r="B209" t="str">
            <v>Отдельщик и резчик стекла</v>
          </cell>
        </row>
        <row r="210">
          <cell r="A210" t="str">
            <v>18.01.11</v>
          </cell>
          <cell r="B210" t="str">
            <v>Контролер стекольного производства</v>
          </cell>
        </row>
        <row r="211">
          <cell r="A211" t="str">
            <v>18.01.12</v>
          </cell>
          <cell r="B211" t="str">
            <v>Изготовитель фарфоровых и фаянсовых изделий</v>
          </cell>
        </row>
        <row r="212">
          <cell r="A212" t="str">
            <v>18.01.13</v>
          </cell>
          <cell r="B212" t="str">
            <v>Отделочник и комплектовщик фарфоровых и фаянсовых изделий</v>
          </cell>
        </row>
        <row r="213">
          <cell r="A213" t="str">
            <v>18.01.14</v>
          </cell>
          <cell r="B213" t="str">
            <v>Контролер-приемщик фарфоровых, фаянсовых и керамических изделий</v>
          </cell>
        </row>
        <row r="214">
          <cell r="A214" t="str">
            <v>18.01.15</v>
          </cell>
          <cell r="B214" t="str">
            <v>Изготовитель эмалированной посуды</v>
          </cell>
        </row>
        <row r="215">
          <cell r="A215" t="str">
            <v>18.01.16</v>
          </cell>
          <cell r="B215" t="str">
            <v>Аппаратчик в производстве химических волокон</v>
          </cell>
        </row>
        <row r="216">
          <cell r="A216" t="str">
            <v>18.01.17</v>
          </cell>
          <cell r="B216" t="str">
            <v>Оператор в производстве химических волокон</v>
          </cell>
        </row>
        <row r="217">
          <cell r="A217" t="str">
            <v>18.01.18</v>
          </cell>
          <cell r="B217" t="str">
            <v>Аппаратчик производства синтетических смол и пластических масс</v>
          </cell>
        </row>
        <row r="218">
          <cell r="A218" t="str">
            <v>18.01.19</v>
          </cell>
          <cell r="B218" t="str">
            <v>Машинист-оператор в производстве изделий из пластмасс</v>
          </cell>
        </row>
        <row r="219">
          <cell r="A219" t="str">
            <v>18.01.20</v>
          </cell>
          <cell r="B219" t="str">
            <v>Прессовщик изделий из пластмасс</v>
          </cell>
        </row>
        <row r="220">
          <cell r="A220" t="str">
            <v>18.01.21</v>
          </cell>
          <cell r="B220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21">
          <cell r="A221" t="str">
            <v>18.01.22</v>
          </cell>
          <cell r="B221" t="str">
            <v>Оператор в производстве шин</v>
          </cell>
        </row>
        <row r="222">
          <cell r="A222" t="str">
            <v>18.01.23</v>
          </cell>
          <cell r="B222" t="str">
            <v>Оператор процессов вулканизации</v>
          </cell>
        </row>
        <row r="223">
          <cell r="A223" t="str">
            <v>18.01.24</v>
          </cell>
          <cell r="B223" t="str">
            <v>Мастер шиномонтажной мастерской</v>
          </cell>
        </row>
        <row r="224">
          <cell r="A224" t="str">
            <v>18.01.25</v>
          </cell>
          <cell r="B224" t="str">
            <v>Оператор в производстве резиновых технических изделий и обуви</v>
          </cell>
        </row>
        <row r="225">
          <cell r="A225" t="str">
            <v>18.01.26</v>
          </cell>
          <cell r="B225" t="str">
            <v>Аппаратчик-оператор нефтехимического производства</v>
          </cell>
        </row>
        <row r="226">
          <cell r="A226" t="str">
            <v>18.01.27</v>
          </cell>
          <cell r="B226" t="str">
            <v>Машинист технологических насосов и компрессоров</v>
          </cell>
        </row>
        <row r="227">
          <cell r="A227" t="str">
            <v>18.01.28</v>
          </cell>
          <cell r="B227" t="str">
            <v>Оператор нефтепереработки</v>
          </cell>
        </row>
        <row r="228">
          <cell r="A228" t="str">
            <v>18.01.29</v>
          </cell>
          <cell r="B228" t="str">
            <v>Мастер по обслуживанию магистральных трубопроводов</v>
          </cell>
        </row>
        <row r="229">
          <cell r="A229" t="str">
            <v>18.01.30</v>
          </cell>
          <cell r="B229" t="str">
            <v>Аппаратчик-оператор коксохимического производства</v>
          </cell>
        </row>
        <row r="230">
          <cell r="A230" t="str">
            <v>18.01.31</v>
          </cell>
          <cell r="B230" t="str">
            <v>Машинист машин коксохимического производства</v>
          </cell>
        </row>
        <row r="231">
          <cell r="A231" t="str">
            <v>18.01.32</v>
          </cell>
          <cell r="B231" t="str">
            <v>Аппаратчик-оператор азотных производств и продуктов органического синтеза</v>
          </cell>
        </row>
        <row r="232">
          <cell r="A232" t="str">
            <v>18.01.33</v>
          </cell>
          <cell r="B232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33">
          <cell r="A233" t="str">
            <v>18.02.01</v>
          </cell>
          <cell r="B233" t="str">
            <v>Аналитический контроль качества химических соединений</v>
          </cell>
        </row>
        <row r="234">
          <cell r="A234" t="str">
            <v>18.02.02</v>
          </cell>
          <cell r="B234" t="str">
            <v>Химическая технология отделочного производства и обработки изделий</v>
          </cell>
        </row>
        <row r="235">
          <cell r="A235" t="str">
            <v>18.02.03</v>
          </cell>
          <cell r="B235" t="str">
            <v>Химическая технология неорганических веществ</v>
          </cell>
        </row>
        <row r="236">
          <cell r="A236" t="str">
            <v>18.02.04</v>
          </cell>
          <cell r="B236" t="str">
            <v>Электрохимическое производство</v>
          </cell>
        </row>
        <row r="237">
          <cell r="A237" t="str">
            <v>18.02.05</v>
          </cell>
          <cell r="B237" t="str">
            <v>Производство тугоплавких неметаллических и силикатных материалов и изделий</v>
          </cell>
        </row>
        <row r="238">
          <cell r="A238" t="str">
            <v>18.02.06</v>
          </cell>
          <cell r="B238" t="str">
            <v>Химическая технология органических веществ</v>
          </cell>
        </row>
        <row r="239">
          <cell r="A239" t="str">
            <v>18.02.07</v>
          </cell>
          <cell r="B239" t="str">
            <v>Технология производства и переработки пластических масс и эластомеров</v>
          </cell>
        </row>
        <row r="240">
          <cell r="A240" t="str">
            <v>18.02.08</v>
          </cell>
          <cell r="B240" t="str">
            <v>Технология кинофотоматериалов и магнитных носителей</v>
          </cell>
        </row>
        <row r="241">
          <cell r="A241" t="str">
            <v>18.02.09</v>
          </cell>
          <cell r="B241" t="str">
            <v>Переработка нефти и газа</v>
          </cell>
        </row>
        <row r="242">
          <cell r="A242" t="str">
            <v>18.02.10</v>
          </cell>
          <cell r="B242" t="str">
            <v>Коксохимическое производство</v>
          </cell>
        </row>
        <row r="243">
          <cell r="A243" t="str">
            <v>18.02.11</v>
          </cell>
          <cell r="B243" t="str">
            <v>Технология пиротехнических составов и изделий</v>
          </cell>
        </row>
        <row r="244">
          <cell r="A244" t="str">
            <v>18.02.12</v>
          </cell>
          <cell r="B244" t="str">
            <v>Технология аналитического контроля химических соединений</v>
          </cell>
        </row>
        <row r="245">
          <cell r="A245" t="str">
            <v>18.02.13</v>
          </cell>
          <cell r="B245" t="str">
            <v>Технология производства изделий из полимерных композитов</v>
          </cell>
        </row>
        <row r="246">
          <cell r="A246" t="str">
            <v>19.01.01</v>
          </cell>
          <cell r="B246" t="str">
            <v>Аппаратчик-оператор в биотехнологии</v>
          </cell>
        </row>
        <row r="247">
          <cell r="A247" t="str">
            <v>19.01.02</v>
          </cell>
          <cell r="B247" t="str">
            <v>Лаборант-аналитик</v>
          </cell>
        </row>
        <row r="248">
          <cell r="A248" t="str">
            <v>19.01.03</v>
          </cell>
          <cell r="B248" t="str">
            <v>Аппаратчик элеваторного, мукомольного, крупяного и комбикормового производства</v>
          </cell>
        </row>
        <row r="249">
          <cell r="A249" t="str">
            <v>19.01.04</v>
          </cell>
          <cell r="B249" t="str">
            <v>Пекарь</v>
          </cell>
        </row>
        <row r="250">
          <cell r="A250" t="str">
            <v>19.01.05</v>
          </cell>
          <cell r="B250" t="str">
            <v>Оператор поточно-автоматической линии (макаронное производство)</v>
          </cell>
        </row>
        <row r="251">
          <cell r="A251" t="str">
            <v>19.01.06</v>
          </cell>
          <cell r="B251" t="str">
            <v>Аппаратчик производства сахара</v>
          </cell>
        </row>
        <row r="252">
          <cell r="A252" t="str">
            <v>19.01.07</v>
          </cell>
          <cell r="B252" t="str">
            <v>Кондитер сахаристых изделий</v>
          </cell>
        </row>
        <row r="253">
          <cell r="A253" t="str">
            <v>19.01.08</v>
          </cell>
          <cell r="B253" t="str">
            <v>Пивовар</v>
          </cell>
        </row>
        <row r="254">
          <cell r="A254" t="str">
            <v>19.01.09</v>
          </cell>
          <cell r="B254" t="str">
            <v>Наладчик оборудования в производстве пищевой продукции (по отраслям производства)</v>
          </cell>
        </row>
        <row r="255">
          <cell r="A255" t="str">
            <v>19.01.09</v>
          </cell>
          <cell r="B255" t="str">
            <v>Мастер по эксплуатации, механизации, автоматизации и роботизации технологического оборудования и процессов пищевой промышленности</v>
          </cell>
        </row>
        <row r="256">
          <cell r="A256" t="str">
            <v>19.01.10</v>
          </cell>
          <cell r="B256" t="str">
            <v>Мастер производства молочной продукции</v>
          </cell>
        </row>
        <row r="257">
          <cell r="A257" t="str">
            <v>19.01.11</v>
          </cell>
          <cell r="B257" t="str">
            <v>Изготовитель мороженого</v>
          </cell>
        </row>
        <row r="258">
          <cell r="A258" t="str">
            <v>19.01.12</v>
          </cell>
          <cell r="B258" t="str">
            <v>Переработчик скота и мяса</v>
          </cell>
        </row>
        <row r="259">
          <cell r="A259" t="str">
            <v>19.01.13</v>
          </cell>
          <cell r="B259" t="str">
            <v>Обработчик птицы и кроликов</v>
          </cell>
        </row>
        <row r="260">
          <cell r="A260" t="str">
            <v>19.01.14</v>
          </cell>
          <cell r="B260" t="str">
            <v>Оператор процессов колбасного производства</v>
          </cell>
        </row>
        <row r="261">
          <cell r="A261" t="str">
            <v>19.01.15</v>
          </cell>
          <cell r="B261" t="str">
            <v>Аппаратчик получения растительного масла</v>
          </cell>
        </row>
        <row r="262">
          <cell r="A262" t="str">
            <v>19.01.16</v>
          </cell>
          <cell r="B262" t="str">
            <v>Оператор линии производства маргарина</v>
          </cell>
        </row>
        <row r="263">
          <cell r="A263" t="str">
            <v>19.01.17</v>
          </cell>
          <cell r="B263" t="str">
            <v>Повар, кондитер</v>
          </cell>
        </row>
        <row r="264">
          <cell r="A264" t="str">
            <v>19.01.18</v>
          </cell>
          <cell r="B264" t="str">
            <v>Аппаратчик-оператор производства продуктов питания из растительного сырья</v>
          </cell>
        </row>
        <row r="265">
          <cell r="A265" t="str">
            <v>19.01.19</v>
          </cell>
          <cell r="B265" t="str">
            <v>Аппаратчик-оператор производства продуктов питания животного происхождения</v>
          </cell>
        </row>
        <row r="266">
          <cell r="A266" t="str">
            <v>19.02.01</v>
          </cell>
          <cell r="B266" t="str">
            <v>Биохимическое производство</v>
          </cell>
        </row>
        <row r="267">
          <cell r="A267" t="str">
            <v>19.02.02</v>
          </cell>
          <cell r="B267" t="str">
            <v>Технология хранения и переработки зерна</v>
          </cell>
        </row>
        <row r="268">
          <cell r="A268" t="str">
            <v>19.02.03</v>
          </cell>
          <cell r="B268" t="str">
            <v>Технология хлеба, кондитерских и макаронных изделий</v>
          </cell>
        </row>
        <row r="269">
          <cell r="A269" t="str">
            <v>19.02.04</v>
          </cell>
          <cell r="B269" t="str">
            <v>Технология сахаристых продуктов</v>
          </cell>
        </row>
        <row r="270">
          <cell r="A270" t="str">
            <v>19.02.05</v>
          </cell>
          <cell r="B270" t="str">
            <v>Технология бродильных производств и виноделие</v>
          </cell>
        </row>
        <row r="271">
          <cell r="A271" t="str">
            <v>19.02.06</v>
          </cell>
          <cell r="B271" t="str">
            <v>Технология консервов и пищеконцентратов</v>
          </cell>
        </row>
        <row r="272">
          <cell r="A272" t="str">
            <v>19.02.07</v>
          </cell>
          <cell r="B272" t="str">
            <v>Технология молока и молочных продуктов</v>
          </cell>
        </row>
        <row r="273">
          <cell r="A273" t="str">
            <v>19.02.08</v>
          </cell>
          <cell r="B273" t="str">
            <v>Технология мяса и мясных продуктов</v>
          </cell>
        </row>
        <row r="274">
          <cell r="A274" t="str">
            <v>19.02.09</v>
          </cell>
          <cell r="B274" t="str">
            <v>Технология жиров и жирозаменителей</v>
          </cell>
        </row>
        <row r="275">
          <cell r="A275" t="str">
            <v>19.02.10</v>
          </cell>
          <cell r="B275" t="str">
            <v>Технология продукции общественного питания</v>
          </cell>
        </row>
        <row r="276">
          <cell r="A276" t="str">
            <v>19.02.11</v>
          </cell>
          <cell r="B276" t="str">
            <v>Технология продуктов питания из растительного сырья</v>
          </cell>
        </row>
        <row r="277">
          <cell r="A277" t="str">
            <v>19.02.12</v>
          </cell>
          <cell r="B277" t="str">
            <v>Технология продуктов питания животного происхождения</v>
          </cell>
        </row>
        <row r="278">
          <cell r="A278" t="str">
            <v>20.01.01</v>
          </cell>
          <cell r="B278" t="str">
            <v>Пожарный</v>
          </cell>
        </row>
        <row r="279">
          <cell r="A279" t="str">
            <v>20.02.01</v>
          </cell>
          <cell r="B279" t="str">
            <v>Рациональное использование природохозяйственных комплексов</v>
          </cell>
        </row>
        <row r="280">
          <cell r="A280" t="str">
            <v>20.02.01</v>
          </cell>
          <cell r="B280" t="str">
            <v>Экологическая безопасность природных комплексов</v>
          </cell>
        </row>
        <row r="281">
          <cell r="A281" t="str">
            <v>20.02.02</v>
          </cell>
          <cell r="B281" t="str">
            <v>Защита в чрезвычайных ситуациях</v>
          </cell>
        </row>
        <row r="282">
          <cell r="A282" t="str">
            <v>20.02.03</v>
          </cell>
          <cell r="B282" t="str">
            <v>Природоохранное обустройство территорий</v>
          </cell>
        </row>
        <row r="283">
          <cell r="A283" t="str">
            <v>20.02.04</v>
          </cell>
          <cell r="B283" t="str">
            <v>Пожарная безопасность</v>
          </cell>
        </row>
        <row r="284">
          <cell r="A284" t="str">
            <v>20.02.05</v>
          </cell>
          <cell r="B284" t="str">
            <v>Организация оперативного (экстренного) реагирования в чрезвычайных ситуациях</v>
          </cell>
        </row>
        <row r="285">
          <cell r="A285" t="str">
            <v>21.01.01</v>
          </cell>
          <cell r="B285" t="str">
            <v>Оператор нефтяных и газовых скважин</v>
          </cell>
        </row>
        <row r="286">
          <cell r="A286" t="str">
            <v>21.01.02</v>
          </cell>
          <cell r="B286" t="str">
            <v>Оператор по ремонту скважин</v>
          </cell>
        </row>
        <row r="287">
          <cell r="A287" t="str">
            <v>21.01.03</v>
          </cell>
          <cell r="B287" t="str">
            <v>Бурильщик эксплуатационных и разведочных скважин</v>
          </cell>
        </row>
        <row r="288">
          <cell r="A288" t="str">
            <v>21.01.04</v>
          </cell>
          <cell r="B288" t="str">
            <v>Машинист на буровых установках</v>
          </cell>
        </row>
        <row r="289">
          <cell r="A289" t="str">
            <v>21.01.05</v>
          </cell>
          <cell r="B289" t="str">
            <v>Оператор (моторист) по цементажу скважин</v>
          </cell>
        </row>
        <row r="290">
          <cell r="A290" t="str">
            <v>21.01.06</v>
          </cell>
          <cell r="B290" t="str">
            <v>Вышкомонтажник (широкого профиля)</v>
          </cell>
        </row>
        <row r="291">
          <cell r="A291" t="str">
            <v>21.01.07</v>
          </cell>
          <cell r="B291" t="str">
            <v>Бурильщик морского бурения скважин</v>
          </cell>
        </row>
        <row r="292">
          <cell r="A292" t="str">
            <v>21.01.08</v>
          </cell>
          <cell r="B292" t="str">
            <v>Машинист на открытых горных работах</v>
          </cell>
        </row>
        <row r="293">
          <cell r="A293" t="str">
            <v>21.01.09</v>
          </cell>
          <cell r="B293" t="str">
            <v>Машинист машин по добыче и переработке торфа</v>
          </cell>
        </row>
        <row r="294">
          <cell r="A294" t="str">
            <v>21.01.10</v>
          </cell>
          <cell r="B294" t="str">
            <v>Ремонтник горного оборудования</v>
          </cell>
        </row>
        <row r="295">
          <cell r="A295" t="str">
            <v>21.01.11</v>
          </cell>
          <cell r="B295" t="str">
            <v>Горнорабочий на подземных работах</v>
          </cell>
        </row>
        <row r="296">
          <cell r="A296" t="str">
            <v>21.01.12</v>
          </cell>
          <cell r="B296" t="str">
            <v>Машинист электровоза (на горных выработках)</v>
          </cell>
        </row>
        <row r="297">
          <cell r="A297" t="str">
            <v>21.01.13</v>
          </cell>
          <cell r="B297" t="str">
            <v>Проходчик</v>
          </cell>
        </row>
        <row r="298">
          <cell r="A298" t="str">
            <v>21.01.14</v>
          </cell>
          <cell r="B298" t="str">
            <v>Горномонтажник подземный</v>
          </cell>
        </row>
        <row r="299">
          <cell r="A299" t="str">
            <v>21.01.15</v>
          </cell>
          <cell r="B299" t="str">
            <v>Электрослесарь подземный</v>
          </cell>
        </row>
        <row r="300">
          <cell r="A300" t="str">
            <v>21.01.16</v>
          </cell>
          <cell r="B300" t="str">
            <v>Обогатитель полезных ископаемых</v>
          </cell>
        </row>
        <row r="301">
          <cell r="A301" t="str">
            <v>21.02.01</v>
          </cell>
          <cell r="B301" t="str">
            <v>Разработка и эксплуатация нефтяных и газовых месторождений</v>
          </cell>
        </row>
        <row r="302">
          <cell r="A302" t="str">
            <v>21.02.02</v>
          </cell>
          <cell r="B302" t="str">
            <v>Бурение нефтяных и газовых скважин</v>
          </cell>
        </row>
        <row r="303">
          <cell r="A303" t="str">
            <v>21.02.03</v>
          </cell>
          <cell r="B303" t="str">
            <v>Сооружение и эксплуатация газонефтепроводов и газонефтехранилищ</v>
          </cell>
        </row>
        <row r="304">
          <cell r="A304" t="str">
            <v>21.02.04</v>
          </cell>
          <cell r="B304" t="str">
            <v>Землеустройство</v>
          </cell>
        </row>
        <row r="305">
          <cell r="A305" t="str">
            <v>21.02.05</v>
          </cell>
          <cell r="B305" t="str">
            <v>Земельно-имущественные отношения</v>
          </cell>
        </row>
        <row r="306">
          <cell r="A306" t="str">
            <v>21.02.06</v>
          </cell>
          <cell r="B306" t="str">
            <v>Информационные системы обеспечения градостроительной деятельности</v>
          </cell>
        </row>
        <row r="307">
          <cell r="A307" t="str">
            <v>21.02.07</v>
          </cell>
          <cell r="B307" t="str">
            <v>Аэрофотогеодезия</v>
          </cell>
        </row>
        <row r="308">
          <cell r="A308" t="str">
            <v>21.02.08</v>
          </cell>
          <cell r="B308" t="str">
            <v>Прикладная геодезия</v>
          </cell>
        </row>
        <row r="309">
          <cell r="A309" t="str">
            <v>21.02.09</v>
          </cell>
          <cell r="B309" t="str">
            <v>Гидрогеология и инженерная геология</v>
          </cell>
        </row>
        <row r="310">
          <cell r="A310" t="str">
            <v>21.02.10</v>
          </cell>
          <cell r="B310" t="str">
            <v>Геология и разведка нефтяных и газовых месторождений</v>
          </cell>
        </row>
        <row r="311">
          <cell r="A311" t="str">
            <v>21.02.11</v>
          </cell>
          <cell r="B311" t="str">
            <v>Геофизические методы поисков и разведки месторождений полезных ископаемых</v>
          </cell>
        </row>
        <row r="312">
          <cell r="A312" t="str">
            <v>21.02.12</v>
          </cell>
          <cell r="B312" t="str">
            <v>Технология и техника разведки месторождений полезных ископаемых</v>
          </cell>
        </row>
        <row r="313">
          <cell r="A313" t="str">
            <v>21.02.13</v>
          </cell>
          <cell r="B313" t="str">
            <v>Геологическая съемка, поиски и разведка месторождений полезных ископаемых</v>
          </cell>
        </row>
        <row r="314">
          <cell r="A314" t="str">
            <v>21.02.14</v>
          </cell>
          <cell r="B314" t="str">
            <v>Маркшейдерское дело</v>
          </cell>
        </row>
        <row r="315">
          <cell r="A315" t="str">
            <v>21.02.15</v>
          </cell>
          <cell r="B315" t="str">
            <v>Открытые горные работы</v>
          </cell>
        </row>
        <row r="316">
          <cell r="A316" t="str">
            <v>21.02.16</v>
          </cell>
          <cell r="B316" t="str">
            <v>Шахтное строительство</v>
          </cell>
        </row>
        <row r="317">
          <cell r="A317" t="str">
            <v>21.02.17</v>
          </cell>
          <cell r="B317" t="str">
            <v>Подземная разработка месторождений полезных ископаемых</v>
          </cell>
        </row>
        <row r="318">
          <cell r="A318" t="str">
            <v>21.02.18</v>
          </cell>
          <cell r="B318" t="str">
            <v>Обогащение полезных ископаемых</v>
          </cell>
        </row>
        <row r="319">
          <cell r="A319" t="str">
            <v>21.02.19</v>
          </cell>
          <cell r="B319" t="str">
            <v>Землеустройство</v>
          </cell>
        </row>
        <row r="320">
          <cell r="A320" t="str">
            <v>21.02.20</v>
          </cell>
          <cell r="B320" t="str">
            <v>Прикладная геодезия</v>
          </cell>
        </row>
        <row r="321">
          <cell r="A321" t="str">
            <v>22.01.01</v>
          </cell>
          <cell r="B321" t="str">
            <v>Доменщик</v>
          </cell>
        </row>
        <row r="322">
          <cell r="A322" t="str">
            <v>22.01.02</v>
          </cell>
          <cell r="B322" t="str">
            <v>Сталеплавильщик (по типам производства)</v>
          </cell>
        </row>
        <row r="323">
          <cell r="A323" t="str">
            <v>22.01.03</v>
          </cell>
          <cell r="B323" t="str">
            <v>Машинист крана металлургического производства</v>
          </cell>
        </row>
        <row r="324">
          <cell r="A324" t="str">
            <v>22.01.04</v>
          </cell>
          <cell r="B324" t="str">
            <v>Контролер металлургического производства</v>
          </cell>
        </row>
        <row r="325">
          <cell r="A325" t="str">
            <v>22.01.05</v>
          </cell>
          <cell r="B325" t="str">
            <v>Аппаратчик-оператор в производстве цветных металлов</v>
          </cell>
        </row>
        <row r="326">
          <cell r="A326" t="str">
            <v>22.01.06</v>
          </cell>
          <cell r="B326" t="str">
            <v>Оператор-обработчик цветных металлов</v>
          </cell>
        </row>
        <row r="327">
          <cell r="A327" t="str">
            <v>22.01.07</v>
          </cell>
          <cell r="B327" t="str">
            <v>Модельщик</v>
          </cell>
        </row>
        <row r="328">
          <cell r="A328" t="str">
            <v>22.01.08</v>
          </cell>
          <cell r="B328" t="str">
            <v>Оператор прокатного производства</v>
          </cell>
        </row>
        <row r="329">
          <cell r="A329" t="str">
            <v>22.01.09</v>
          </cell>
          <cell r="B329" t="str">
            <v>Оператор трубного производства</v>
          </cell>
        </row>
        <row r="330">
          <cell r="A330" t="str">
            <v>22.01.10</v>
          </cell>
          <cell r="B330" t="str">
            <v>Оператор в производстве огнеупоров</v>
          </cell>
        </row>
        <row r="331">
          <cell r="A331" t="str">
            <v>22.02.01</v>
          </cell>
          <cell r="B331" t="str">
            <v>Металлургия черных металлов</v>
          </cell>
        </row>
        <row r="332">
          <cell r="A332" t="str">
            <v>22.02.02</v>
          </cell>
          <cell r="B332" t="str">
            <v>Металлургия цветных металлов</v>
          </cell>
        </row>
        <row r="333">
          <cell r="A333" t="str">
            <v>22.02.03</v>
          </cell>
          <cell r="B333" t="str">
            <v>Литейное производство черных и цветных металлов</v>
          </cell>
        </row>
        <row r="334">
          <cell r="A334" t="str">
            <v>22.02.04</v>
          </cell>
          <cell r="B334" t="str">
            <v>Металловедение и термическая обработка металлов</v>
          </cell>
        </row>
        <row r="335">
          <cell r="A335" t="str">
            <v>22.02.05</v>
          </cell>
          <cell r="B335" t="str">
            <v>Обработка металлов давлением</v>
          </cell>
        </row>
        <row r="336">
          <cell r="A336" t="str">
            <v>22.02.06</v>
          </cell>
          <cell r="B336" t="str">
            <v>Сварочное производство</v>
          </cell>
        </row>
        <row r="337">
          <cell r="A337" t="str">
            <v>22.02.07</v>
          </cell>
          <cell r="B337" t="str">
            <v>Порошковая металлургия, композиционные материалы, покрытия</v>
          </cell>
        </row>
        <row r="338">
          <cell r="A338" t="str">
            <v>23.01.01</v>
          </cell>
          <cell r="B338" t="str">
            <v>Оператор транспортного терминала</v>
          </cell>
        </row>
        <row r="339">
          <cell r="A339" t="str">
            <v>23.01.02</v>
          </cell>
          <cell r="B339" t="str">
            <v>Докер-механизатор</v>
          </cell>
        </row>
        <row r="340">
          <cell r="A340" t="str">
            <v>23.01.03</v>
          </cell>
          <cell r="B340" t="str">
            <v>Автомеханик</v>
          </cell>
        </row>
        <row r="341">
          <cell r="A341" t="str">
            <v>23.01.04</v>
          </cell>
          <cell r="B341" t="str">
            <v>Водитель городского электротранспорта</v>
          </cell>
        </row>
        <row r="342">
          <cell r="A342" t="str">
            <v>23.01.05</v>
          </cell>
          <cell r="B342" t="str">
            <v>Слесарь по ремонту городского электротранспорта</v>
          </cell>
        </row>
        <row r="343">
          <cell r="A343" t="str">
            <v>23.01.06</v>
          </cell>
          <cell r="B343" t="str">
            <v>Машинист дорожных и строительных машин</v>
          </cell>
        </row>
        <row r="344">
          <cell r="A344" t="str">
            <v>23.01.07</v>
          </cell>
          <cell r="B344" t="str">
            <v>Машинист крана (крановщик)</v>
          </cell>
        </row>
        <row r="345">
          <cell r="A345" t="str">
            <v>23.01.08</v>
          </cell>
          <cell r="B345" t="str">
            <v>Слесарь по ремонту строительных машин</v>
          </cell>
        </row>
        <row r="346">
          <cell r="A346" t="str">
            <v>23.01.09</v>
          </cell>
          <cell r="B346" t="str">
            <v>Машинист локомотива</v>
          </cell>
        </row>
        <row r="347">
          <cell r="A347" t="str">
            <v>23.01.10</v>
          </cell>
          <cell r="B347" t="str">
            <v>Слесарь по обслуживанию и ремонту подвижного состава</v>
          </cell>
        </row>
        <row r="348">
          <cell r="A348" t="str">
            <v>23.01.11</v>
          </cell>
          <cell r="B348" t="str">
            <v>Слесарь-электрик по ремонту электрооборудования подвижного состава (электровозов, электропоездов)</v>
          </cell>
        </row>
        <row r="349">
          <cell r="A349" t="str">
            <v>23.01.12</v>
          </cell>
          <cell r="B349" t="str">
            <v>Слесарь-электрик метрополитена</v>
          </cell>
        </row>
        <row r="350">
          <cell r="A350" t="str">
            <v>23.01.13</v>
          </cell>
          <cell r="B350" t="str">
            <v>Электромонтер тяговой подстанции</v>
          </cell>
        </row>
        <row r="351">
          <cell r="A351" t="str">
            <v>23.01.14</v>
          </cell>
          <cell r="B351" t="str">
            <v>Электромонтер устройств сигнализации, централизации, блокировки (СЦБ)</v>
          </cell>
        </row>
        <row r="352">
          <cell r="A352" t="str">
            <v>23.01.15</v>
          </cell>
          <cell r="B352" t="str">
            <v>Оператор поста централизации</v>
          </cell>
        </row>
        <row r="353">
          <cell r="A353" t="str">
            <v>23.01.16</v>
          </cell>
          <cell r="B353" t="str">
            <v>Составитель поездов</v>
          </cell>
        </row>
        <row r="354">
          <cell r="A354" t="str">
            <v>23.01.17</v>
          </cell>
          <cell r="B354" t="str">
            <v>Мастер по ремонту и обслуживанию автомобилей</v>
          </cell>
        </row>
        <row r="355">
          <cell r="A355" t="str">
            <v>23.02.01</v>
          </cell>
          <cell r="B355" t="str">
            <v>Организация перевозок и управление на транспорте (по видам)</v>
          </cell>
        </row>
        <row r="356">
          <cell r="A356" t="str">
            <v>23.02.02</v>
          </cell>
          <cell r="B356" t="str">
            <v>Автомобиле- и тракторостроение</v>
          </cell>
        </row>
        <row r="357">
          <cell r="A357" t="str">
            <v>23.02.03</v>
          </cell>
          <cell r="B357" t="str">
            <v>Техническое обслуживание и ремонт автомобильного транспорта</v>
          </cell>
        </row>
        <row r="358">
          <cell r="A358" t="str">
            <v>23.02.04</v>
          </cell>
          <cell r="B358" t="str">
            <v>Техническая эксплуатация подъемно-транспортных, строительных, дорожных машин и оборудования (по отраслям)</v>
          </cell>
        </row>
        <row r="359">
          <cell r="A359" t="str">
            <v>23.02.05</v>
          </cell>
          <cell r="B359" t="str">
            <v>Эксплуатация транспортного электрооборудования и автоматики (по видам транспорта, за исключением водного)</v>
          </cell>
        </row>
        <row r="360">
          <cell r="A360" t="str">
            <v>23.02.06</v>
          </cell>
          <cell r="B360" t="str">
            <v>Техническая эксплуатация подвижного состава железных дорог</v>
          </cell>
        </row>
        <row r="361">
          <cell r="A361" t="str">
            <v>23.02.07</v>
          </cell>
          <cell r="B361" t="str">
            <v>Техническое обслуживание и ремонт двигателей, систем и агрегатов автомобилей</v>
          </cell>
        </row>
        <row r="362">
          <cell r="A362" t="str">
            <v>24.01.01</v>
          </cell>
          <cell r="B362" t="str">
            <v>Слесарь-сборщик авиационной техники</v>
          </cell>
        </row>
        <row r="363">
          <cell r="A363" t="str">
            <v>24.01.02</v>
          </cell>
          <cell r="B363" t="str">
            <v>Электромонтажник авиационной техники</v>
          </cell>
        </row>
        <row r="364">
          <cell r="A364" t="str">
            <v>24.01.03</v>
          </cell>
          <cell r="B364" t="str">
            <v>Слесарь-механик авиационных приборов</v>
          </cell>
        </row>
        <row r="365">
          <cell r="A365" t="str">
            <v>24.01.04</v>
          </cell>
          <cell r="B365" t="str">
            <v>Слесарь по ремонту авиационной техники</v>
          </cell>
        </row>
        <row r="366">
          <cell r="A366" t="str">
            <v>24.02.01</v>
          </cell>
          <cell r="B366" t="str">
            <v>Производство летательных аппаратов</v>
          </cell>
        </row>
        <row r="367">
          <cell r="A367" t="str">
            <v>24.02.02</v>
          </cell>
          <cell r="B367" t="str">
            <v>Производство авиационных двигателей</v>
          </cell>
        </row>
        <row r="368">
          <cell r="A368" t="str">
            <v>24.02.03</v>
          </cell>
          <cell r="B368" t="str">
            <v>Испытание летательных аппаратов</v>
          </cell>
        </row>
        <row r="369">
          <cell r="A369" t="str">
            <v>25.02.01</v>
          </cell>
          <cell r="B369" t="str">
            <v>Техническая эксплуатация летательных аппаратов и двигателей</v>
          </cell>
        </row>
        <row r="370">
          <cell r="A370" t="str">
            <v>25.02.02</v>
          </cell>
          <cell r="B370" t="str">
            <v>Обслуживание летательных аппаратов горюче-смазочными материалами</v>
          </cell>
        </row>
        <row r="371">
          <cell r="A371" t="str">
            <v>25.02.03</v>
          </cell>
          <cell r="B371" t="str">
            <v>Техническая эксплуатация электрифицированных и пилотажно-навигационных комплексов</v>
          </cell>
        </row>
        <row r="372">
          <cell r="A372" t="str">
            <v>25.02.04</v>
          </cell>
          <cell r="B372" t="str">
            <v>Летная эксплуатация летательных аппаратов</v>
          </cell>
        </row>
        <row r="373">
          <cell r="A373" t="str">
            <v>25.02.05</v>
          </cell>
          <cell r="B373" t="str">
            <v>Управление движением воздушного транспорта</v>
          </cell>
        </row>
        <row r="374">
          <cell r="A374" t="str">
            <v>25.02.06</v>
          </cell>
          <cell r="B374" t="str">
            <v>Производство и обслуживание авиационной техники</v>
          </cell>
        </row>
        <row r="375">
          <cell r="A375" t="str">
            <v>25.02.07</v>
          </cell>
          <cell r="B375" t="str">
            <v>Техническое обслуживание авиационных двигателей</v>
          </cell>
        </row>
        <row r="376">
          <cell r="A376" t="str">
            <v>25.02.08</v>
          </cell>
          <cell r="B376" t="str">
            <v>Эксплуатация беспилотных авиационных систем</v>
          </cell>
        </row>
        <row r="377">
          <cell r="A377" t="str">
            <v>26.01.01</v>
          </cell>
          <cell r="B377" t="str">
            <v>Судостроитель-судоремонтник металлических судов</v>
          </cell>
        </row>
        <row r="378">
          <cell r="A378" t="str">
            <v>26.01.02</v>
          </cell>
          <cell r="B378" t="str">
            <v>Судостроитель-судоремонтник неметаллических судов</v>
          </cell>
        </row>
        <row r="379">
          <cell r="A379" t="str">
            <v>26.01.03</v>
          </cell>
          <cell r="B379" t="str">
            <v>Слесарь-монтажник судовой</v>
          </cell>
        </row>
        <row r="380">
          <cell r="A380" t="str">
            <v>26.01.04</v>
          </cell>
          <cell r="B380" t="str">
            <v>Слесарь-механик судовой</v>
          </cell>
        </row>
        <row r="381">
          <cell r="A381" t="str">
            <v>26.01.05</v>
          </cell>
          <cell r="B381" t="str">
            <v>Электрорадиомонтажник судовой</v>
          </cell>
        </row>
        <row r="382">
          <cell r="A382" t="str">
            <v>26.01.06</v>
          </cell>
          <cell r="B382" t="str">
            <v>Судоводитель-помощник механика маломерного судна</v>
          </cell>
        </row>
        <row r="383">
          <cell r="A383" t="str">
            <v>26.01.07</v>
          </cell>
          <cell r="B383" t="str">
            <v>Матрос</v>
          </cell>
        </row>
        <row r="384">
          <cell r="A384" t="str">
            <v>26.01.08</v>
          </cell>
          <cell r="B384" t="str">
            <v>Моторист (машинист)</v>
          </cell>
        </row>
        <row r="385">
          <cell r="A385" t="str">
            <v>26.01.09</v>
          </cell>
          <cell r="B385" t="str">
            <v>Моторист судовой</v>
          </cell>
        </row>
        <row r="386">
          <cell r="A386" t="str">
            <v>26.01.10</v>
          </cell>
          <cell r="B386" t="str">
            <v>Механик маломерного судна</v>
          </cell>
        </row>
        <row r="387">
          <cell r="A387" t="str">
            <v>26.01.11</v>
          </cell>
          <cell r="B387" t="str">
            <v>Машинист-котельный судовой</v>
          </cell>
        </row>
        <row r="388">
          <cell r="A388" t="str">
            <v>26.01.12</v>
          </cell>
          <cell r="B388" t="str">
            <v>Электрик судовой</v>
          </cell>
        </row>
        <row r="389">
          <cell r="A389" t="str">
            <v>26.01.13</v>
          </cell>
          <cell r="B389" t="str">
            <v>Водолаз</v>
          </cell>
        </row>
        <row r="390">
          <cell r="A390" t="str">
            <v>26.02.01</v>
          </cell>
          <cell r="B390" t="str">
            <v>Эксплуатация внутренних водных путей</v>
          </cell>
        </row>
        <row r="391">
          <cell r="A391" t="str">
            <v>26.02.02</v>
          </cell>
          <cell r="B391" t="str">
            <v>Судостроение</v>
          </cell>
        </row>
        <row r="392">
          <cell r="A392" t="str">
            <v>26.02.03</v>
          </cell>
          <cell r="B392" t="str">
            <v>Судовождение</v>
          </cell>
        </row>
        <row r="393">
          <cell r="A393" t="str">
            <v>26.02.04</v>
          </cell>
          <cell r="B393" t="str">
            <v>Монтаж и техническое обслуживание судовых машин и механизмов</v>
          </cell>
        </row>
        <row r="394">
          <cell r="A394" t="str">
            <v>26.02.05</v>
          </cell>
          <cell r="B394" t="str">
            <v>Эксплуатация судовых энергетических установок</v>
          </cell>
        </row>
        <row r="395">
          <cell r="A395" t="str">
            <v>26.02.06</v>
          </cell>
          <cell r="B395" t="str">
            <v>Эксплуатация судового электрооборудования и средств автоматики</v>
          </cell>
        </row>
        <row r="396">
          <cell r="A396" t="str">
            <v>27.02.01</v>
          </cell>
          <cell r="B396" t="str">
            <v>Метрология</v>
          </cell>
        </row>
        <row r="397">
          <cell r="A397" t="str">
            <v>27.02.02</v>
          </cell>
          <cell r="B397" t="str">
            <v>Техническое регулирование и управление качеством</v>
          </cell>
        </row>
        <row r="398">
          <cell r="A398" t="str">
            <v>27.02.03</v>
          </cell>
          <cell r="B398" t="str">
            <v>Автоматика и телемеханика на транспорте (железнодорожном транспорте)</v>
          </cell>
        </row>
        <row r="399">
          <cell r="A399" t="str">
            <v>27.02.04</v>
          </cell>
          <cell r="B399" t="str">
            <v>Автоматические системы управления</v>
          </cell>
        </row>
        <row r="400">
          <cell r="A400" t="str">
            <v>27.02.05</v>
          </cell>
          <cell r="B400" t="str">
            <v>Системы и средства диспетчерского управления</v>
          </cell>
        </row>
        <row r="401">
          <cell r="A401" t="str">
            <v>27.02.06</v>
          </cell>
          <cell r="B401" t="str">
            <v>Контроль работы измерительных приборов</v>
          </cell>
        </row>
        <row r="402">
          <cell r="A402" t="str">
            <v>27.02.07</v>
          </cell>
          <cell r="B402" t="str">
            <v>Управление качеством продукции, процессов и услуг (по отраслям)</v>
          </cell>
        </row>
        <row r="403">
          <cell r="A403" t="str">
            <v>29.01.01</v>
          </cell>
          <cell r="B403" t="str">
            <v>Скорняк</v>
          </cell>
        </row>
        <row r="404">
          <cell r="A404" t="str">
            <v>29.01.02</v>
          </cell>
          <cell r="B404" t="str">
            <v>Обувщик (широкого профиля)</v>
          </cell>
        </row>
        <row r="405">
          <cell r="A405" t="str">
            <v>29.01.03</v>
          </cell>
          <cell r="B405" t="str">
            <v>Сборщик обуви</v>
          </cell>
        </row>
        <row r="406">
          <cell r="A406" t="str">
            <v>29.01.04</v>
          </cell>
          <cell r="B406" t="str">
            <v>Художник по костюму</v>
          </cell>
        </row>
        <row r="407">
          <cell r="A407" t="str">
            <v>29.01.05</v>
          </cell>
          <cell r="B407" t="str">
            <v>Закройщик</v>
          </cell>
        </row>
        <row r="408">
          <cell r="A408" t="str">
            <v>29.01.06</v>
          </cell>
          <cell r="B408" t="str">
            <v>Раскройщик материалов</v>
          </cell>
        </row>
        <row r="409">
          <cell r="A409" t="str">
            <v>29.01.07</v>
          </cell>
          <cell r="B409" t="str">
            <v>Портной</v>
          </cell>
        </row>
        <row r="410">
          <cell r="A410" t="str">
            <v>29.01.08</v>
          </cell>
          <cell r="B410" t="str">
            <v>Оператор швейного оборудования</v>
          </cell>
        </row>
        <row r="411">
          <cell r="A411" t="str">
            <v>29.01.09</v>
          </cell>
          <cell r="B411" t="str">
            <v>Вышивальщица</v>
          </cell>
        </row>
        <row r="412">
          <cell r="A412" t="str">
            <v>29.01.10</v>
          </cell>
          <cell r="B412" t="str">
            <v>Модистка головных уборов</v>
          </cell>
        </row>
        <row r="413">
          <cell r="A413" t="str">
            <v>29.01.11</v>
          </cell>
          <cell r="B413" t="str">
            <v>Контролер качества текстильных изделий</v>
          </cell>
        </row>
        <row r="414">
          <cell r="A414" t="str">
            <v>29.01.12</v>
          </cell>
          <cell r="B414" t="str">
            <v>Оператор крутильного оборудования (для всех видов производств)</v>
          </cell>
        </row>
        <row r="415">
          <cell r="A415" t="str">
            <v>29.01.13</v>
          </cell>
          <cell r="B415" t="str">
            <v>Оператор оборудования чесального производства (для всех видов производств)</v>
          </cell>
        </row>
        <row r="416">
          <cell r="A416" t="str">
            <v>29.01.14</v>
          </cell>
          <cell r="B416" t="str">
            <v>Оператор прядильного производства</v>
          </cell>
        </row>
        <row r="417">
          <cell r="A417" t="str">
            <v>29.01.15</v>
          </cell>
          <cell r="B417" t="str">
            <v>Раклист</v>
          </cell>
        </row>
        <row r="418">
          <cell r="A418" t="str">
            <v>29.01.16</v>
          </cell>
          <cell r="B418" t="str">
            <v>Ткач</v>
          </cell>
        </row>
        <row r="419">
          <cell r="A419" t="str">
            <v>29.01.17</v>
          </cell>
          <cell r="B419" t="str">
            <v>Оператор вязально-швейного оборудования</v>
          </cell>
        </row>
        <row r="420">
          <cell r="A420" t="str">
            <v>29.01.18</v>
          </cell>
          <cell r="B420" t="str">
            <v>Вязальщица текстильно-галантерейных изделий</v>
          </cell>
        </row>
        <row r="421">
          <cell r="A421" t="str">
            <v>29.01.19</v>
          </cell>
          <cell r="B421" t="str">
            <v>Оператор производства нетканых материалов</v>
          </cell>
        </row>
        <row r="422">
          <cell r="A422" t="str">
            <v>29.01.20</v>
          </cell>
          <cell r="B422" t="str">
            <v>Красильщик (общие профессии производства текстиля)</v>
          </cell>
        </row>
        <row r="423">
          <cell r="A423" t="str">
            <v>29.01.21</v>
          </cell>
          <cell r="B423" t="str">
            <v>Оператор оборудования отделочного производства (общие профессии производства текстиля)</v>
          </cell>
        </row>
        <row r="424">
          <cell r="A424" t="str">
            <v>29.01.22</v>
          </cell>
          <cell r="B424" t="str">
            <v>Аппаратчик отделочного производства (общие профессии производства текстиля)</v>
          </cell>
        </row>
        <row r="425">
          <cell r="A425" t="str">
            <v>29.01.23</v>
          </cell>
          <cell r="B425" t="str">
            <v>Наладчик полиграфического оборудования</v>
          </cell>
        </row>
        <row r="426">
          <cell r="A426" t="str">
            <v>29.01.24</v>
          </cell>
          <cell r="B426" t="str">
            <v>Оператор электронного набора и верстки</v>
          </cell>
        </row>
        <row r="427">
          <cell r="A427" t="str">
            <v>29.01.25</v>
          </cell>
          <cell r="B427" t="str">
            <v>Переплетчик</v>
          </cell>
        </row>
        <row r="428">
          <cell r="A428" t="str">
            <v>29.01.26</v>
          </cell>
          <cell r="B428" t="str">
            <v>Печатник плоской печати</v>
          </cell>
        </row>
        <row r="429">
          <cell r="A429" t="str">
            <v>29.01.27</v>
          </cell>
          <cell r="B429" t="str">
            <v>Мастер печатного дела</v>
          </cell>
        </row>
        <row r="430">
          <cell r="A430" t="str">
            <v>29.01.28</v>
          </cell>
          <cell r="B430" t="str">
            <v>Огранщик алмазов в бриллианты</v>
          </cell>
        </row>
        <row r="431">
          <cell r="A431" t="str">
            <v>29.01.29</v>
          </cell>
          <cell r="B431" t="str">
            <v>Мастер столярного и мебельного производства</v>
          </cell>
        </row>
        <row r="432">
          <cell r="A432" t="str">
            <v>29.01.30</v>
          </cell>
          <cell r="B432" t="str">
            <v>Обойщик мебели</v>
          </cell>
        </row>
        <row r="433">
          <cell r="A433" t="str">
            <v>29.02.01</v>
          </cell>
          <cell r="B433" t="str">
            <v>Конструирование, моделирование и технология изделий из кожи</v>
          </cell>
        </row>
        <row r="434">
          <cell r="A434" t="str">
            <v>29.02.02</v>
          </cell>
          <cell r="B434" t="str">
            <v>Технология кожи и меха</v>
          </cell>
        </row>
        <row r="435">
          <cell r="A435" t="str">
            <v>29.02.03</v>
          </cell>
          <cell r="B435" t="str">
            <v>Конструирование, моделирование и технология изделий из меха</v>
          </cell>
        </row>
        <row r="436">
          <cell r="A436" t="str">
            <v>29.02.04</v>
          </cell>
          <cell r="B436" t="str">
            <v>Конструирование, моделирование и технология швейных изделий</v>
          </cell>
        </row>
        <row r="437">
          <cell r="A437" t="str">
            <v>29.02.05</v>
          </cell>
          <cell r="B437" t="str">
            <v>Технология текстильных изделий (по видам)</v>
          </cell>
        </row>
        <row r="438">
          <cell r="A438" t="str">
            <v>29.02.06</v>
          </cell>
          <cell r="B438" t="str">
            <v>Полиграфическое производство</v>
          </cell>
        </row>
        <row r="439">
          <cell r="A439" t="str">
            <v>29.02.07</v>
          </cell>
          <cell r="B439" t="str">
            <v>Производство изделий из бумаги и картона</v>
          </cell>
        </row>
        <row r="440">
          <cell r="A440" t="str">
            <v>29.02.08</v>
          </cell>
          <cell r="B440" t="str">
            <v>Технология обработки алмазов</v>
          </cell>
        </row>
        <row r="441">
          <cell r="A441" t="str">
            <v>29.02.09</v>
          </cell>
          <cell r="B441" t="str">
            <v>Печатное дело</v>
          </cell>
        </row>
        <row r="442">
          <cell r="A442" t="str">
            <v>29.02.10</v>
          </cell>
          <cell r="B442" t="str">
            <v>Конструирование, моделирование и технология изготовления изделий легкой промышленности (по видам)</v>
          </cell>
        </row>
        <row r="443">
          <cell r="A443" t="str">
            <v>31.02.01</v>
          </cell>
          <cell r="B443" t="str">
            <v>Лечебное дело</v>
          </cell>
        </row>
        <row r="444">
          <cell r="A444" t="str">
            <v>31.02.02</v>
          </cell>
          <cell r="B444" t="str">
            <v>Акушерское дело</v>
          </cell>
        </row>
        <row r="445">
          <cell r="A445" t="str">
            <v>31.02.03</v>
          </cell>
          <cell r="B445" t="str">
            <v>Лабораторная диагностика</v>
          </cell>
        </row>
        <row r="446">
          <cell r="A446" t="str">
            <v>31.02.04</v>
          </cell>
          <cell r="B446" t="str">
            <v>Медицинская оптика</v>
          </cell>
        </row>
        <row r="447">
          <cell r="A447" t="str">
            <v>31.02.05</v>
          </cell>
          <cell r="B447" t="str">
            <v>Стоматология ортопедическая</v>
          </cell>
        </row>
        <row r="448">
          <cell r="A448" t="str">
            <v>31.02.06</v>
          </cell>
          <cell r="B448" t="str">
            <v>Стоматология профилактическая</v>
          </cell>
        </row>
        <row r="449">
          <cell r="A449" t="str">
            <v>32.02.01</v>
          </cell>
          <cell r="B449" t="str">
            <v>Медико-профилактическое дело</v>
          </cell>
        </row>
        <row r="450">
          <cell r="A450" t="str">
            <v>33.02.01</v>
          </cell>
          <cell r="B450" t="str">
            <v>Фармация</v>
          </cell>
        </row>
        <row r="451">
          <cell r="A451" t="str">
            <v>34.01.01</v>
          </cell>
          <cell r="B451" t="str">
            <v>Младшая медицинская сестра по уходу за больными</v>
          </cell>
        </row>
        <row r="452">
          <cell r="A452" t="str">
            <v>34.02.01</v>
          </cell>
          <cell r="B452" t="str">
            <v>Сестринское дело</v>
          </cell>
        </row>
        <row r="453">
          <cell r="A453" t="str">
            <v>34.02.02</v>
          </cell>
          <cell r="B453" t="str">
            <v>Медицинский массаж (для обучения лиц с ограниченными возможностями здоровья по зрению)</v>
          </cell>
        </row>
        <row r="454">
          <cell r="A454" t="str">
            <v>35.01.01</v>
          </cell>
          <cell r="B454" t="str">
            <v>Мастер по лесному хозяйству</v>
          </cell>
        </row>
        <row r="455">
          <cell r="A455" t="str">
            <v>35.01.02</v>
          </cell>
          <cell r="B455" t="str">
            <v>Станочник деревообрабатывающих станков</v>
          </cell>
        </row>
        <row r="456">
          <cell r="A456" t="str">
            <v>35.01.03</v>
          </cell>
          <cell r="B456" t="str">
            <v>Станочник-обработчик</v>
          </cell>
        </row>
        <row r="457">
          <cell r="A457" t="str">
            <v>35.01.04</v>
          </cell>
          <cell r="B457" t="str">
            <v>Оператор линии и установок в деревообработке</v>
          </cell>
        </row>
        <row r="458">
          <cell r="A458" t="str">
            <v>35.01.05</v>
          </cell>
          <cell r="B458" t="str">
            <v>Контролер полуфабрикатов и изделий из древесины</v>
          </cell>
        </row>
        <row r="459">
          <cell r="A459" t="str">
            <v>35.01.05</v>
          </cell>
          <cell r="B459" t="str">
            <v>Контролер качества материалов и продукции деревообрабатывающего производства</v>
          </cell>
        </row>
        <row r="460">
          <cell r="A460" t="str">
            <v>35.01.06</v>
          </cell>
          <cell r="B460" t="str">
            <v>Машинист машин по производству бумаги и картона</v>
          </cell>
        </row>
        <row r="461">
          <cell r="A461" t="str">
            <v>35.01.06</v>
          </cell>
          <cell r="B461" t="str">
            <v>Оператор машин по производству бумаги и картона</v>
          </cell>
        </row>
        <row r="462">
          <cell r="A462" t="str">
            <v>35.01.07</v>
          </cell>
          <cell r="B462" t="str">
            <v>Сушильщик в бумажном производстве</v>
          </cell>
        </row>
        <row r="463">
          <cell r="A463" t="str">
            <v>35.01.08</v>
          </cell>
          <cell r="B463" t="str">
            <v>Контролер целлюлозно-бумажного производства</v>
          </cell>
        </row>
        <row r="464">
          <cell r="A464" t="str">
            <v>35.01.09</v>
          </cell>
          <cell r="B464" t="str">
            <v>Мастер растениеводства</v>
          </cell>
        </row>
        <row r="465">
          <cell r="A465" t="str">
            <v>35.01.10</v>
          </cell>
          <cell r="B465" t="str">
            <v>Овощевод защищенного грунта</v>
          </cell>
        </row>
        <row r="466">
          <cell r="A466" t="str">
            <v>35.01.11</v>
          </cell>
          <cell r="B466" t="str">
            <v>Мастер сельскохозяйственного производства</v>
          </cell>
        </row>
        <row r="467">
          <cell r="A467" t="str">
            <v>35.01.12</v>
          </cell>
          <cell r="B467" t="str">
            <v>Заготовитель продуктов и сырья</v>
          </cell>
        </row>
        <row r="468">
          <cell r="A468" t="str">
            <v>35.01.13</v>
          </cell>
          <cell r="B468" t="str">
            <v>Тракторист-машинист сельскохозяйственного производства</v>
          </cell>
        </row>
        <row r="469">
          <cell r="A469" t="str">
            <v>35.01.14</v>
          </cell>
          <cell r="B469" t="str">
            <v>Мастер по техническому обслуживанию и ремонту машинно-тракторного парка</v>
          </cell>
        </row>
        <row r="470">
          <cell r="A470" t="str">
            <v>35.01.15</v>
          </cell>
          <cell r="B470" t="str">
            <v>Электромонтер по ремонту и обслуживанию электрооборудования в сельскохозяйственном производстве</v>
          </cell>
        </row>
        <row r="471">
          <cell r="A471" t="str">
            <v>35.01.15</v>
          </cell>
          <cell r="B471" t="str">
            <v>Мастер по ремонту и обслуживанию электрооборудования в сельском хозяйстве</v>
          </cell>
        </row>
        <row r="472">
          <cell r="A472" t="str">
            <v>35.01.16</v>
          </cell>
          <cell r="B472" t="str">
            <v>Рыбовод</v>
          </cell>
        </row>
        <row r="473">
          <cell r="A473" t="str">
            <v>35.01.16</v>
          </cell>
          <cell r="B473" t="str">
            <v>Мастер по водным биоресурсам и аквакультуре</v>
          </cell>
        </row>
        <row r="474">
          <cell r="A474" t="str">
            <v>35.01.17</v>
          </cell>
          <cell r="B474" t="str">
            <v>Обработчик рыбы и морепродуктов</v>
          </cell>
        </row>
        <row r="475">
          <cell r="A475" t="str">
            <v>35.01.18</v>
          </cell>
          <cell r="B475" t="str">
            <v>Рыбак прибрежного лова</v>
          </cell>
        </row>
        <row r="476">
          <cell r="A476" t="str">
            <v>35.01.19</v>
          </cell>
          <cell r="B476" t="str">
            <v>Мастер садово-паркового и ландшафтного строительства</v>
          </cell>
        </row>
        <row r="477">
          <cell r="A477" t="str">
            <v>35.01.20</v>
          </cell>
          <cell r="B477" t="str">
            <v>Пчеловод</v>
          </cell>
        </row>
        <row r="478">
          <cell r="A478" t="str">
            <v>35.01.21</v>
          </cell>
          <cell r="B478" t="str">
            <v>Оленевод-механизатор</v>
          </cell>
        </row>
        <row r="479">
          <cell r="A479" t="str">
            <v>35.01.22</v>
          </cell>
          <cell r="B479" t="str">
            <v>Охотник промысловый</v>
          </cell>
        </row>
        <row r="480">
          <cell r="A480" t="str">
            <v>35.01.23</v>
          </cell>
          <cell r="B480" t="str">
            <v>Хозяйка(ин) усадьбы</v>
          </cell>
        </row>
        <row r="481">
          <cell r="A481" t="str">
            <v>35.01.24</v>
          </cell>
          <cell r="B481" t="str">
            <v>Управляющий сельской усадьбой</v>
          </cell>
        </row>
        <row r="482">
          <cell r="A482" t="str">
            <v>35.01.25</v>
          </cell>
          <cell r="B482" t="str">
            <v>Оператор-станочник деревообрабатывающего оборудования</v>
          </cell>
        </row>
        <row r="483">
          <cell r="A483" t="str">
            <v>35.01.26</v>
          </cell>
          <cell r="B483" t="str">
            <v>Мастер растениеводства</v>
          </cell>
        </row>
        <row r="484">
          <cell r="A484" t="str">
            <v>35.01.27</v>
          </cell>
          <cell r="B484" t="str">
            <v>Мастер сельскохозяйственного производства</v>
          </cell>
        </row>
        <row r="485">
          <cell r="A485" t="str">
            <v>35.01.28</v>
          </cell>
          <cell r="B485" t="str">
            <v>Мастер столярного и мебельного производства</v>
          </cell>
        </row>
        <row r="486">
          <cell r="A486" t="str">
            <v>35.01.29</v>
          </cell>
          <cell r="B486" t="str">
            <v>Слесарь по ремонту лесозаготовительного оборудования</v>
          </cell>
        </row>
        <row r="487">
          <cell r="A487" t="str">
            <v>35.01.30</v>
          </cell>
          <cell r="B487" t="str">
            <v>Машинист лесозаготовительных и трелевочных машин</v>
          </cell>
        </row>
        <row r="488">
          <cell r="A488" t="str">
            <v>35.02.01</v>
          </cell>
          <cell r="B488" t="str">
            <v>Лесное и лесопарковое хозяйство</v>
          </cell>
        </row>
        <row r="489">
          <cell r="A489" t="str">
            <v>35.02.02</v>
          </cell>
          <cell r="B489" t="str">
            <v>Технология лесозаготовок</v>
          </cell>
        </row>
        <row r="490">
          <cell r="A490" t="str">
            <v>35.02.03</v>
          </cell>
          <cell r="B490" t="str">
            <v>Технология деревообработки</v>
          </cell>
        </row>
        <row r="491">
          <cell r="A491" t="str">
            <v>35.02.04</v>
          </cell>
          <cell r="B491" t="str">
            <v>Технология комплексной переработки древесины</v>
          </cell>
        </row>
        <row r="492">
          <cell r="A492" t="str">
            <v>35.02.05</v>
          </cell>
          <cell r="B492" t="str">
            <v>Агрономия</v>
          </cell>
        </row>
        <row r="493">
          <cell r="A493" t="str">
            <v>35.02.06</v>
          </cell>
          <cell r="B493" t="str">
            <v>Технология производства и переработки сельскохозяйственной продукции</v>
          </cell>
        </row>
        <row r="494">
          <cell r="A494" t="str">
            <v>35.02.07</v>
          </cell>
          <cell r="B494" t="str">
            <v>Механизация сельского хозяйства</v>
          </cell>
        </row>
        <row r="495">
          <cell r="A495" t="str">
            <v>35.02.08</v>
          </cell>
          <cell r="B495" t="str">
            <v>Электрификация и автоматизация сельского хозяйства</v>
          </cell>
        </row>
        <row r="496">
          <cell r="A496" t="str">
            <v>35.02.08</v>
          </cell>
          <cell r="B496" t="str">
            <v>Электротехнические системы в АПК</v>
          </cell>
        </row>
        <row r="497">
          <cell r="A497" t="str">
            <v>35.02.09</v>
          </cell>
          <cell r="B497" t="str">
            <v>Ихтиология и рыбоводство</v>
          </cell>
        </row>
        <row r="498">
          <cell r="A498" t="str">
            <v>35.02.09</v>
          </cell>
          <cell r="B498" t="str">
            <v>Водные биоресурсы и аквакультура</v>
          </cell>
        </row>
        <row r="499">
          <cell r="A499" t="str">
            <v>35.02.10</v>
          </cell>
          <cell r="B499" t="str">
            <v>Обработка водных биоресурсов</v>
          </cell>
        </row>
        <row r="500">
          <cell r="A500" t="str">
            <v>35.02.11</v>
          </cell>
          <cell r="B500" t="str">
            <v>Промышленное рыболовство</v>
          </cell>
        </row>
        <row r="501">
          <cell r="A501" t="str">
            <v>35.02.12</v>
          </cell>
          <cell r="B501" t="str">
            <v>Садово-парковое и ландшафтное строительство</v>
          </cell>
        </row>
        <row r="502">
          <cell r="A502" t="str">
            <v>35.02.13</v>
          </cell>
          <cell r="B502" t="str">
            <v>Пчеловодство</v>
          </cell>
        </row>
        <row r="503">
          <cell r="A503" t="str">
            <v>35.02.14</v>
          </cell>
          <cell r="B503" t="str">
            <v>Охотоведение и звероводство</v>
          </cell>
        </row>
        <row r="504">
          <cell r="A504" t="str">
            <v>35.02.15</v>
          </cell>
          <cell r="B504" t="str">
            <v>Кинология</v>
          </cell>
        </row>
        <row r="505">
          <cell r="A505" t="str">
            <v>35.02.16</v>
          </cell>
          <cell r="B505" t="str">
            <v>Эксплуатация и ремонт сельскохозяйственной техники и оборудования</v>
          </cell>
        </row>
        <row r="506">
          <cell r="A506" t="str">
            <v>36.01.01</v>
          </cell>
          <cell r="B506" t="str">
            <v>Младший ветеринарный фельдшер</v>
          </cell>
        </row>
        <row r="507">
          <cell r="A507" t="str">
            <v>36.01.02</v>
          </cell>
          <cell r="B507" t="str">
            <v>Мастер животноводства</v>
          </cell>
        </row>
        <row r="508">
          <cell r="A508" t="str">
            <v>36.01.03</v>
          </cell>
          <cell r="B508" t="str">
            <v>Тренер-наездник лошадей</v>
          </cell>
        </row>
        <row r="509">
          <cell r="A509" t="str">
            <v>36.02.01</v>
          </cell>
          <cell r="B509" t="str">
            <v>Ветеринария</v>
          </cell>
        </row>
        <row r="510">
          <cell r="A510" t="str">
            <v>36.02.02</v>
          </cell>
          <cell r="B510" t="str">
            <v>Зоотехния</v>
          </cell>
        </row>
        <row r="511">
          <cell r="A511" t="str">
            <v>38.01.01</v>
          </cell>
          <cell r="B511" t="str">
            <v>Оператор диспетчерской (производственно-диспетчерской) службы</v>
          </cell>
        </row>
        <row r="512">
          <cell r="A512" t="str">
            <v>38.01.02</v>
          </cell>
          <cell r="B512" t="str">
            <v>Продавец, контролер-кассир</v>
          </cell>
        </row>
        <row r="513">
          <cell r="A513" t="str">
            <v>38.01.03</v>
          </cell>
          <cell r="B513" t="str">
            <v>Контролер банка</v>
          </cell>
        </row>
        <row r="514">
          <cell r="A514" t="str">
            <v>38.02.01</v>
          </cell>
          <cell r="B514" t="str">
            <v>Экономика и бухгалтерский учет (по отраслям)</v>
          </cell>
        </row>
        <row r="515">
          <cell r="A515" t="str">
            <v>38.02.02</v>
          </cell>
          <cell r="B515" t="str">
            <v>Страховое дело (по отраслям)</v>
          </cell>
        </row>
        <row r="516">
          <cell r="A516" t="str">
            <v>38.02.03</v>
          </cell>
          <cell r="B516" t="str">
            <v>Операционная деятельность в логистике</v>
          </cell>
        </row>
        <row r="517">
          <cell r="A517" t="str">
            <v>38.02.04</v>
          </cell>
          <cell r="B517" t="str">
            <v>Коммерция (по отраслям)</v>
          </cell>
        </row>
        <row r="518">
          <cell r="A518" t="str">
            <v>38.02.05</v>
          </cell>
          <cell r="B518" t="str">
            <v>Товароведение и экспертиза качества потребительских товаров</v>
          </cell>
        </row>
        <row r="519">
          <cell r="A519" t="str">
            <v>38.02.06</v>
          </cell>
          <cell r="B519" t="str">
            <v>Финансы</v>
          </cell>
        </row>
        <row r="520">
          <cell r="A520" t="str">
            <v>38.02.07</v>
          </cell>
          <cell r="B520" t="str">
            <v>Банковское дело</v>
          </cell>
        </row>
        <row r="521">
          <cell r="A521" t="str">
            <v>39.01.01</v>
          </cell>
          <cell r="B521" t="str">
            <v>Социальный работник</v>
          </cell>
        </row>
        <row r="522">
          <cell r="A522" t="str">
            <v>39.02.01</v>
          </cell>
          <cell r="B522" t="str">
            <v>Социальная работа</v>
          </cell>
        </row>
        <row r="523">
          <cell r="A523" t="str">
            <v>39.02.02</v>
          </cell>
          <cell r="B523" t="str">
            <v>Организация сурдокоммуникации</v>
          </cell>
        </row>
        <row r="524">
          <cell r="A524" t="str">
            <v>39.02.02</v>
          </cell>
          <cell r="B524" t="str">
            <v>Сурдокоммуникация</v>
          </cell>
        </row>
        <row r="525">
          <cell r="A525" t="str">
            <v>40.02.01</v>
          </cell>
          <cell r="B525" t="str">
            <v>Право и организация социального обеспечения</v>
          </cell>
        </row>
        <row r="526">
          <cell r="A526" t="str">
            <v>40.02.02</v>
          </cell>
          <cell r="B526" t="str">
            <v>Правоохранительная деятельность</v>
          </cell>
        </row>
        <row r="527">
          <cell r="A527" t="str">
            <v>40.02.03</v>
          </cell>
          <cell r="B527" t="str">
            <v>Право и судебное администрирование</v>
          </cell>
        </row>
        <row r="528">
          <cell r="A528" t="str">
            <v>42.01.01</v>
          </cell>
          <cell r="B528" t="str">
            <v>Агент рекламный</v>
          </cell>
        </row>
        <row r="529">
          <cell r="A529" t="str">
            <v>42.02.01</v>
          </cell>
          <cell r="B529" t="str">
            <v>Реклама</v>
          </cell>
        </row>
        <row r="530">
          <cell r="A530" t="str">
            <v>42.02.02</v>
          </cell>
          <cell r="B530" t="str">
            <v>Издательское дело</v>
          </cell>
        </row>
        <row r="531">
          <cell r="A531" t="str">
            <v>43.01.01</v>
          </cell>
          <cell r="B531" t="str">
            <v>Официант, бармен</v>
          </cell>
        </row>
        <row r="532">
          <cell r="A532" t="str">
            <v>43.01.02</v>
          </cell>
          <cell r="B532" t="str">
            <v>Парикмахер</v>
          </cell>
        </row>
        <row r="533">
          <cell r="A533" t="str">
            <v>43.01.03</v>
          </cell>
          <cell r="B533" t="str">
            <v>Бортпроводник судовой</v>
          </cell>
        </row>
        <row r="534">
          <cell r="A534" t="str">
            <v>43.01.04</v>
          </cell>
          <cell r="B534" t="str">
            <v>Повар судовой</v>
          </cell>
        </row>
        <row r="535">
          <cell r="A535" t="str">
            <v>43.01.05</v>
          </cell>
          <cell r="B535" t="str">
            <v>Оператор по обработке перевозочных документов на железнодорожном транспорте</v>
          </cell>
        </row>
        <row r="536">
          <cell r="A536" t="str">
            <v>43.01.06</v>
          </cell>
          <cell r="B536" t="str">
            <v>Проводник на железнодорожном транспорте</v>
          </cell>
        </row>
        <row r="537">
          <cell r="A537" t="str">
            <v>43.01.07</v>
          </cell>
          <cell r="B537" t="str">
            <v>Слесарь по эксплуатации и ремонту газового оборудования</v>
          </cell>
        </row>
        <row r="538">
          <cell r="A538" t="str">
            <v>43.01.08</v>
          </cell>
          <cell r="B538" t="str">
            <v>Аппаратчик химической чистки</v>
          </cell>
        </row>
        <row r="539">
          <cell r="A539" t="str">
            <v>43.01.09</v>
          </cell>
          <cell r="B539" t="str">
            <v>Повар, кондитер</v>
          </cell>
        </row>
        <row r="540">
          <cell r="A540" t="str">
            <v>43.02.01</v>
          </cell>
          <cell r="B540" t="str">
            <v>Организация обслуживания в общественном питании</v>
          </cell>
        </row>
        <row r="541">
          <cell r="A541" t="str">
            <v>43.02.02</v>
          </cell>
          <cell r="B541" t="str">
            <v>Парикмахерское искусство</v>
          </cell>
        </row>
        <row r="542">
          <cell r="A542" t="str">
            <v>43.02.03</v>
          </cell>
          <cell r="B542" t="str">
            <v>Стилистика и искусство визажа</v>
          </cell>
        </row>
        <row r="543">
          <cell r="A543" t="str">
            <v>43.02.04</v>
          </cell>
          <cell r="B543" t="str">
            <v>Прикладная эстетика</v>
          </cell>
        </row>
        <row r="544">
          <cell r="A544" t="str">
            <v>43.02.05</v>
          </cell>
          <cell r="B544" t="str">
            <v>Флористика</v>
          </cell>
        </row>
        <row r="545">
          <cell r="A545" t="str">
            <v>43.02.06</v>
          </cell>
          <cell r="B545" t="str">
            <v>Сервис на транспорте (по видам транспорта)</v>
          </cell>
        </row>
        <row r="546">
          <cell r="A546" t="str">
            <v>43.02.07</v>
          </cell>
          <cell r="B546" t="str">
            <v>Сервис по химической обработке изделий</v>
          </cell>
        </row>
        <row r="547">
          <cell r="A547" t="str">
            <v>43.02.08</v>
          </cell>
          <cell r="B547" t="str">
            <v>Сервис домашнего и коммунального хозяйства</v>
          </cell>
        </row>
        <row r="548">
          <cell r="A548" t="str">
            <v>43.02.09</v>
          </cell>
          <cell r="B548" t="str">
            <v>Ритуальный сервис</v>
          </cell>
        </row>
        <row r="549">
          <cell r="A549" t="str">
            <v>43.02.10</v>
          </cell>
          <cell r="B549" t="str">
            <v>Туризм</v>
          </cell>
        </row>
        <row r="550">
          <cell r="A550" t="str">
            <v>43.02.11</v>
          </cell>
          <cell r="B550" t="str">
            <v>Гостиничный сервис</v>
          </cell>
        </row>
        <row r="551">
          <cell r="A551" t="str">
            <v>43.02.12</v>
          </cell>
          <cell r="B551" t="str">
            <v>Технология эстетических услуг</v>
          </cell>
        </row>
        <row r="552">
          <cell r="A552" t="str">
            <v>43.02.13</v>
          </cell>
          <cell r="B552" t="str">
            <v>Технология парикмахерского искусства</v>
          </cell>
        </row>
        <row r="553">
          <cell r="A553" t="str">
            <v>43.02.14</v>
          </cell>
          <cell r="B553" t="str">
            <v>Гостиничное дело</v>
          </cell>
        </row>
        <row r="554">
          <cell r="A554" t="str">
            <v>43.02.15</v>
          </cell>
          <cell r="B554" t="str">
            <v>Поварское и кондитерское дело</v>
          </cell>
        </row>
        <row r="555">
          <cell r="A555" t="str">
            <v>43.02.16</v>
          </cell>
          <cell r="B555" t="str">
            <v>Туризм и гостеприимство</v>
          </cell>
        </row>
        <row r="556">
          <cell r="A556" t="str">
            <v>43.02.17</v>
          </cell>
          <cell r="B556" t="str">
            <v>Технологии индустрии красоты</v>
          </cell>
        </row>
        <row r="557">
          <cell r="A557" t="str">
            <v>44.02.01</v>
          </cell>
          <cell r="B557" t="str">
            <v>Дошкольное образование</v>
          </cell>
        </row>
        <row r="558">
          <cell r="A558" t="str">
            <v>44.02.02</v>
          </cell>
          <cell r="B558" t="str">
            <v>Преподавание в начальных классах</v>
          </cell>
        </row>
        <row r="559">
          <cell r="A559" t="str">
            <v>44.02.03</v>
          </cell>
          <cell r="B559" t="str">
            <v>Педагогика дополнительного образования</v>
          </cell>
        </row>
        <row r="560">
          <cell r="A560" t="str">
            <v>44.02.04</v>
          </cell>
          <cell r="B560" t="str">
            <v>Специальное дошкольное образование</v>
          </cell>
        </row>
        <row r="561">
          <cell r="A561" t="str">
            <v>44.02.05</v>
          </cell>
          <cell r="B561" t="str">
            <v>Коррекционная педагогика в начальном образовании</v>
          </cell>
        </row>
        <row r="562">
          <cell r="A562" t="str">
            <v>44.02.06</v>
          </cell>
          <cell r="B562" t="str">
            <v>Профессиональное обучение (по отраслям)</v>
          </cell>
        </row>
        <row r="563">
          <cell r="A563" t="str">
            <v>46.01.01</v>
          </cell>
          <cell r="B563" t="str">
            <v>Секретарь</v>
          </cell>
        </row>
        <row r="564">
          <cell r="A564" t="str">
            <v>46.01.02</v>
          </cell>
          <cell r="B564" t="str">
            <v>Архивариус</v>
          </cell>
        </row>
        <row r="565">
          <cell r="A565" t="str">
            <v>46.01.03</v>
          </cell>
          <cell r="B565" t="str">
            <v>Делопроизводитель</v>
          </cell>
        </row>
        <row r="566">
          <cell r="A566" t="str">
            <v>46.02.01</v>
          </cell>
          <cell r="B566" t="str">
            <v>Документационное обеспечение управления и архивоведение</v>
          </cell>
        </row>
        <row r="567">
          <cell r="A567" t="str">
            <v>49.02.01</v>
          </cell>
          <cell r="B567" t="str">
            <v>Физическая культура</v>
          </cell>
        </row>
        <row r="568">
          <cell r="A568" t="str">
            <v>49.02.02</v>
          </cell>
          <cell r="B568" t="str">
            <v>Адаптивная физическая культура</v>
          </cell>
        </row>
        <row r="569">
          <cell r="A569" t="str">
            <v>49.02.03</v>
          </cell>
          <cell r="B569" t="str">
            <v>Спорт</v>
          </cell>
        </row>
        <row r="570">
          <cell r="A570" t="str">
            <v>50.02.01</v>
          </cell>
          <cell r="B570" t="str">
            <v>Мировая художественная культура</v>
          </cell>
        </row>
        <row r="571">
          <cell r="A571" t="str">
            <v>51.02.01</v>
          </cell>
          <cell r="B571" t="str">
            <v>Народное художественное творчество (по видам)</v>
          </cell>
        </row>
        <row r="572">
          <cell r="A572" t="str">
            <v>51.02.02</v>
          </cell>
          <cell r="B572" t="str">
            <v>Социально-культурная деятельность (по видам)</v>
          </cell>
        </row>
        <row r="573">
          <cell r="A573" t="str">
            <v>51.02.03</v>
          </cell>
          <cell r="B573" t="str">
            <v>Библиотековедение</v>
          </cell>
        </row>
        <row r="574">
          <cell r="A574" t="str">
            <v>51.02.03</v>
          </cell>
          <cell r="B574" t="str">
            <v>Библиотечно-информационная деятельность</v>
          </cell>
        </row>
        <row r="575">
          <cell r="A575" t="str">
            <v>52.02.01</v>
          </cell>
          <cell r="B575" t="str">
            <v>Искусство балета</v>
          </cell>
        </row>
        <row r="576">
          <cell r="A576" t="str">
            <v>52.02.02</v>
          </cell>
          <cell r="B576" t="str">
            <v>Искусство танца (по видам)</v>
          </cell>
        </row>
        <row r="577">
          <cell r="A577" t="str">
            <v>52.02.03</v>
          </cell>
          <cell r="B577" t="str">
            <v>Цирковое искусство</v>
          </cell>
        </row>
        <row r="578">
          <cell r="A578" t="str">
            <v>52.02.04</v>
          </cell>
          <cell r="B578" t="str">
            <v>Актерское искусство</v>
          </cell>
        </row>
        <row r="579">
          <cell r="A579" t="str">
            <v>52.02.05</v>
          </cell>
          <cell r="B579" t="str">
            <v>Искусство эстрады</v>
          </cell>
        </row>
        <row r="580">
          <cell r="A580" t="str">
            <v>53.02.01</v>
          </cell>
          <cell r="B580" t="str">
            <v>Музыкальное образование</v>
          </cell>
        </row>
        <row r="581">
          <cell r="A581" t="str">
            <v>53.02.02</v>
          </cell>
          <cell r="B581" t="str">
            <v>Музыкальное искусство эстрады (по видам)</v>
          </cell>
        </row>
        <row r="582">
          <cell r="A582" t="str">
            <v>53.02.03</v>
          </cell>
          <cell r="B582" t="str">
            <v>Инструментальное исполнительство (по видам инструментов)</v>
          </cell>
        </row>
        <row r="583">
          <cell r="A583" t="str">
            <v>53.02.04</v>
          </cell>
          <cell r="B583" t="str">
            <v>Вокальное искусство</v>
          </cell>
        </row>
        <row r="584">
          <cell r="A584" t="str">
            <v>53.02.05</v>
          </cell>
          <cell r="B584" t="str">
            <v>Сольное и хоровое народное пение</v>
          </cell>
        </row>
        <row r="585">
          <cell r="A585" t="str">
            <v>53.02.06</v>
          </cell>
          <cell r="B585" t="str">
            <v>Хоровое дирижирование с присвоением квалификаций хормейстер, преподаватель</v>
          </cell>
        </row>
        <row r="586">
          <cell r="A586" t="str">
            <v>53.02.07</v>
          </cell>
          <cell r="B586" t="str">
            <v>Теория музыки</v>
          </cell>
        </row>
        <row r="587">
          <cell r="A587" t="str">
            <v>53.02.08</v>
          </cell>
          <cell r="B587" t="str">
            <v>Музыкальное звукооператорское мастерство</v>
          </cell>
        </row>
        <row r="588">
          <cell r="A588" t="str">
            <v>53.02.09</v>
          </cell>
          <cell r="B588" t="str">
            <v>Театрально-декорационное искусство (по видам)</v>
          </cell>
        </row>
        <row r="589">
          <cell r="A589" t="str">
            <v>54.01.01</v>
          </cell>
          <cell r="B589" t="str">
            <v>Исполнитель художественно-оформительских работ</v>
          </cell>
        </row>
        <row r="590">
          <cell r="A590" t="str">
            <v>54.01.02</v>
          </cell>
          <cell r="B590" t="str">
            <v>Ювелир</v>
          </cell>
        </row>
        <row r="591">
          <cell r="A591" t="str">
            <v>54.01.03</v>
          </cell>
          <cell r="B591" t="str">
            <v>Фотограф</v>
          </cell>
        </row>
        <row r="592">
          <cell r="A592" t="str">
            <v>54.01.04</v>
          </cell>
          <cell r="B592" t="str">
            <v>Мастер народных художественных промыслов</v>
          </cell>
        </row>
        <row r="593">
          <cell r="A593" t="str">
            <v>54.01.05</v>
          </cell>
          <cell r="B593" t="str">
            <v>Изготовитель художественных изделий из тканей с художественной росписью</v>
          </cell>
        </row>
        <row r="594">
          <cell r="A594" t="str">
            <v>54.01.06</v>
          </cell>
          <cell r="B594" t="str">
            <v>Изготовитель художественных изделий из металла</v>
          </cell>
        </row>
        <row r="595">
          <cell r="A595" t="str">
            <v>54.01.07</v>
          </cell>
          <cell r="B595" t="str">
            <v>Изготовитель художественных изделий из керамики</v>
          </cell>
        </row>
        <row r="596">
          <cell r="A596" t="str">
            <v>54.01.08</v>
          </cell>
          <cell r="B596" t="str">
            <v>Художник декоративной росписи по металлу</v>
          </cell>
        </row>
        <row r="597">
          <cell r="A597" t="str">
            <v>54.01.09</v>
          </cell>
          <cell r="B597" t="str">
            <v>Художник росписи по эмали</v>
          </cell>
        </row>
        <row r="598">
          <cell r="A598" t="str">
            <v>54.01.10</v>
          </cell>
          <cell r="B598" t="str">
            <v>Художник росписи по дереву</v>
          </cell>
        </row>
        <row r="599">
          <cell r="A599" t="str">
            <v>54.01.11</v>
          </cell>
          <cell r="B599" t="str">
            <v>Художник росписи по ткани</v>
          </cell>
        </row>
        <row r="600">
          <cell r="A600" t="str">
            <v>54.01.12</v>
          </cell>
          <cell r="B600" t="str">
            <v>Художник миниатюрной живописи</v>
          </cell>
        </row>
        <row r="601">
          <cell r="A601" t="str">
            <v>54.01.13</v>
          </cell>
          <cell r="B601" t="str">
            <v>Изготовитель художественных изделий из дерева</v>
          </cell>
        </row>
        <row r="602">
          <cell r="A602" t="str">
            <v>54.01.14</v>
          </cell>
          <cell r="B602" t="str">
            <v>Резчик</v>
          </cell>
        </row>
        <row r="603">
          <cell r="A603" t="str">
            <v>54.01.15</v>
          </cell>
          <cell r="B603" t="str">
            <v>Инкрустатор</v>
          </cell>
        </row>
        <row r="604">
          <cell r="A604" t="str">
            <v>54.01.16</v>
          </cell>
          <cell r="B604" t="str">
            <v>Лепщик-модельщик архитектурных деталей</v>
          </cell>
        </row>
        <row r="605">
          <cell r="A605" t="str">
            <v>54.01.17</v>
          </cell>
          <cell r="B605" t="str">
            <v>Реставратор строительный</v>
          </cell>
        </row>
        <row r="606">
          <cell r="A606" t="str">
            <v>54.01.18</v>
          </cell>
          <cell r="B606" t="str">
            <v>Реставратор тканей, гобеленов и ковров</v>
          </cell>
        </row>
        <row r="607">
          <cell r="A607" t="str">
            <v>54.01.19</v>
          </cell>
          <cell r="B607" t="str">
            <v>Реставратор памятников каменного и деревянного зодчества</v>
          </cell>
        </row>
        <row r="608">
          <cell r="A608" t="str">
            <v>54.01.20</v>
          </cell>
          <cell r="B608" t="str">
            <v>Графический дизайнер</v>
          </cell>
        </row>
        <row r="609">
          <cell r="A609" t="str">
            <v>54.02.01</v>
          </cell>
          <cell r="B609" t="str">
            <v>Дизайн (по отраслям)</v>
          </cell>
        </row>
        <row r="610">
          <cell r="A610" t="str">
            <v>54.02.02</v>
          </cell>
          <cell r="B610" t="str">
            <v>Декоративно-прикладное искусство и народные промыслы (по видам)</v>
          </cell>
        </row>
        <row r="611">
          <cell r="A611" t="str">
            <v>54.02.03</v>
          </cell>
          <cell r="B611" t="str">
            <v>Художественное оформление изделий текстильной и легкой промышленности</v>
          </cell>
        </row>
        <row r="612">
          <cell r="A612" t="str">
            <v>54.02.04</v>
          </cell>
          <cell r="B612" t="str">
            <v>Реставрация</v>
          </cell>
        </row>
        <row r="613">
          <cell r="A613" t="str">
            <v>54.02.05</v>
          </cell>
          <cell r="B613" t="str">
            <v>Живопись (по видам)</v>
          </cell>
        </row>
        <row r="614">
          <cell r="A614" t="str">
            <v>54.02.06</v>
          </cell>
          <cell r="B614" t="str">
            <v>Изобразительное искусство и черчение</v>
          </cell>
        </row>
        <row r="615">
          <cell r="A615" t="str">
            <v>54.02.07</v>
          </cell>
          <cell r="B615" t="str">
            <v>Скульптура</v>
          </cell>
        </row>
        <row r="616">
          <cell r="A616" t="str">
            <v>54.02.08</v>
          </cell>
          <cell r="B616" t="str">
            <v>Техника и искусство фотографии</v>
          </cell>
        </row>
        <row r="617">
          <cell r="A617" t="str">
            <v>55.01.01</v>
          </cell>
          <cell r="B617" t="str">
            <v>Киномеханик</v>
          </cell>
        </row>
        <row r="618">
          <cell r="A618" t="str">
            <v>55.02.01</v>
          </cell>
          <cell r="B618" t="str">
            <v>Театральная и аудиовизуальная техника (по видам)</v>
          </cell>
        </row>
        <row r="619">
          <cell r="A619" t="str">
            <v>55.02.02</v>
          </cell>
          <cell r="B619" t="str">
            <v>Анимация (по видам)</v>
          </cell>
        </row>
        <row r="620">
          <cell r="A620" t="str">
            <v>55.02.02</v>
          </cell>
          <cell r="B620" t="str">
            <v>Анимация и анимационное кино (по видам)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0"/>
  <sheetViews>
    <sheetView view="pageLayout" topLeftCell="A507" zoomScale="70" zoomScaleNormal="90" zoomScaleSheetLayoutView="85" zoomScalePageLayoutView="70" workbookViewId="0">
      <selection activeCell="H523" sqref="H523"/>
    </sheetView>
  </sheetViews>
  <sheetFormatPr defaultRowHeight="15" x14ac:dyDescent="0.25"/>
  <cols>
    <col min="1" max="1" width="10.140625" style="11" customWidth="1"/>
    <col min="2" max="2" width="36" style="11" customWidth="1"/>
    <col min="3" max="3" width="14.140625" style="12" customWidth="1"/>
    <col min="4" max="4" width="43.5703125" style="1" customWidth="1"/>
    <col min="5" max="5" width="10.42578125" style="16" customWidth="1"/>
    <col min="6" max="6" width="9" style="1" customWidth="1"/>
    <col min="7" max="7" width="9.140625" style="1" customWidth="1"/>
    <col min="8" max="8" width="9.85546875" style="1" customWidth="1"/>
    <col min="9" max="9" width="10.140625" style="1" customWidth="1"/>
    <col min="10" max="10" width="9.42578125" style="1" customWidth="1"/>
    <col min="11" max="11" width="10.42578125" style="1" customWidth="1"/>
    <col min="12" max="12" width="9.5703125" style="1" customWidth="1"/>
    <col min="13" max="13" width="10.42578125" style="1" customWidth="1"/>
    <col min="14" max="14" width="9.42578125" style="1" customWidth="1"/>
    <col min="15" max="15" width="10.28515625" style="1" customWidth="1"/>
    <col min="16" max="16384" width="9.140625" style="1"/>
  </cols>
  <sheetData>
    <row r="1" spans="1:15" ht="148.5" customHeight="1" x14ac:dyDescent="0.25">
      <c r="A1" s="48"/>
      <c r="B1" s="48"/>
      <c r="C1" s="48"/>
      <c r="D1" s="48"/>
      <c r="E1" s="48"/>
      <c r="F1" s="48"/>
      <c r="G1" s="48"/>
      <c r="H1" s="48"/>
      <c r="I1" s="52" t="s">
        <v>1349</v>
      </c>
      <c r="J1" s="52"/>
      <c r="K1" s="52"/>
      <c r="L1" s="52"/>
      <c r="M1" s="52"/>
      <c r="N1" s="52"/>
      <c r="O1" s="52"/>
    </row>
    <row r="2" spans="1:15" x14ac:dyDescent="0.25">
      <c r="A2" s="48"/>
      <c r="B2" s="48"/>
      <c r="C2" s="48"/>
      <c r="D2" s="48"/>
      <c r="E2" s="48"/>
      <c r="F2" s="48"/>
      <c r="G2" s="48"/>
      <c r="H2" s="48"/>
      <c r="I2" s="46"/>
      <c r="J2" s="46"/>
      <c r="K2" s="46"/>
      <c r="L2" s="46"/>
      <c r="M2" s="46"/>
      <c r="N2" s="46"/>
      <c r="O2" s="46"/>
    </row>
    <row r="3" spans="1:15" x14ac:dyDescent="0.25">
      <c r="A3" s="49"/>
      <c r="B3" s="49"/>
      <c r="C3" s="49"/>
      <c r="D3" s="49"/>
      <c r="E3" s="49"/>
      <c r="F3" s="49"/>
      <c r="G3" s="49"/>
      <c r="H3" s="49"/>
      <c r="I3" s="47"/>
      <c r="J3" s="47"/>
      <c r="K3" s="47"/>
      <c r="L3" s="47"/>
      <c r="M3" s="47"/>
      <c r="N3" s="47"/>
      <c r="O3" s="47"/>
    </row>
    <row r="4" spans="1:15" ht="30" customHeight="1" x14ac:dyDescent="0.25">
      <c r="A4" s="45" t="s">
        <v>103</v>
      </c>
      <c r="B4" s="45" t="s">
        <v>0</v>
      </c>
      <c r="C4" s="45" t="s">
        <v>1</v>
      </c>
      <c r="D4" s="45" t="s">
        <v>2</v>
      </c>
      <c r="E4" s="45" t="s">
        <v>98</v>
      </c>
      <c r="F4" s="50" t="s">
        <v>104</v>
      </c>
      <c r="G4" s="51"/>
      <c r="H4" s="51"/>
      <c r="I4" s="51"/>
      <c r="J4" s="51"/>
      <c r="K4" s="51"/>
      <c r="L4" s="51"/>
      <c r="M4" s="51"/>
      <c r="N4" s="51"/>
      <c r="O4" s="51"/>
    </row>
    <row r="5" spans="1:15" ht="52.5" customHeight="1" x14ac:dyDescent="0.25">
      <c r="A5" s="45"/>
      <c r="B5" s="45"/>
      <c r="C5" s="45"/>
      <c r="D5" s="45"/>
      <c r="E5" s="45"/>
      <c r="F5" s="45" t="s">
        <v>3</v>
      </c>
      <c r="G5" s="45"/>
      <c r="H5" s="45"/>
      <c r="I5" s="45"/>
      <c r="J5" s="45" t="s">
        <v>4</v>
      </c>
      <c r="K5" s="45"/>
      <c r="L5" s="45"/>
      <c r="M5" s="45"/>
      <c r="N5" s="45"/>
      <c r="O5" s="45"/>
    </row>
    <row r="6" spans="1:15" ht="61.5" customHeight="1" x14ac:dyDescent="0.25">
      <c r="A6" s="45"/>
      <c r="B6" s="45"/>
      <c r="C6" s="45"/>
      <c r="D6" s="45"/>
      <c r="E6" s="45"/>
      <c r="F6" s="23" t="s">
        <v>5</v>
      </c>
      <c r="G6" s="23" t="s">
        <v>6</v>
      </c>
      <c r="H6" s="23" t="s">
        <v>7</v>
      </c>
      <c r="I6" s="23" t="s">
        <v>8</v>
      </c>
      <c r="J6" s="23" t="s">
        <v>5</v>
      </c>
      <c r="K6" s="23" t="s">
        <v>6</v>
      </c>
      <c r="L6" s="23" t="s">
        <v>9</v>
      </c>
      <c r="M6" s="23" t="s">
        <v>8</v>
      </c>
      <c r="N6" s="23" t="s">
        <v>10</v>
      </c>
      <c r="O6" s="23" t="s">
        <v>11</v>
      </c>
    </row>
    <row r="7" spans="1:15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</row>
    <row r="8" spans="1:15" ht="28.5" x14ac:dyDescent="0.25">
      <c r="A8" s="34" t="s">
        <v>12</v>
      </c>
      <c r="B8" s="9" t="s">
        <v>13</v>
      </c>
      <c r="C8" s="18" t="s">
        <v>1269</v>
      </c>
      <c r="D8" s="8" t="str">
        <f>IFERROR(VLOOKUP(C8,'Не редактировать'!A:B,2,FALSE),"введите код в поле слева")</f>
        <v>Мастер отделочных строительных и декоративных работ</v>
      </c>
      <c r="E8" s="33">
        <f>SUM(F8:O18)</f>
        <v>275</v>
      </c>
      <c r="F8" s="21">
        <v>25</v>
      </c>
      <c r="G8" s="21"/>
      <c r="H8" s="21"/>
      <c r="I8" s="21"/>
      <c r="J8" s="6"/>
      <c r="K8" s="6"/>
      <c r="L8" s="6"/>
      <c r="M8" s="6"/>
      <c r="N8" s="6"/>
      <c r="O8" s="6"/>
    </row>
    <row r="9" spans="1:15" ht="44.25" customHeight="1" x14ac:dyDescent="0.25">
      <c r="A9" s="34"/>
      <c r="B9" s="9" t="s">
        <v>13</v>
      </c>
      <c r="C9" s="18" t="s">
        <v>523</v>
      </c>
      <c r="D9" s="8" t="str">
        <f>IFERROR(VLOOKUP(C9,'Не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9" s="33"/>
      <c r="F9" s="21"/>
      <c r="G9" s="21"/>
      <c r="H9" s="21"/>
      <c r="I9" s="21"/>
      <c r="J9" s="25">
        <v>25</v>
      </c>
      <c r="K9" s="6"/>
      <c r="L9" s="6"/>
      <c r="M9" s="6"/>
      <c r="N9" s="6"/>
      <c r="O9" s="6"/>
    </row>
    <row r="10" spans="1:15" ht="28.5" x14ac:dyDescent="0.25">
      <c r="A10" s="34"/>
      <c r="B10" s="9" t="s">
        <v>13</v>
      </c>
      <c r="C10" s="18" t="s">
        <v>1287</v>
      </c>
      <c r="D10" s="8" t="str">
        <f>IFERROR(VLOOKUP(C10,'Не редактировать'!A:B,2,FALSE),"введите код в поле слева")</f>
        <v>Технология машиностроения</v>
      </c>
      <c r="E10" s="33"/>
      <c r="F10" s="21"/>
      <c r="G10" s="21"/>
      <c r="H10" s="21"/>
      <c r="I10" s="21"/>
      <c r="J10" s="25">
        <v>25</v>
      </c>
      <c r="K10" s="6"/>
      <c r="L10" s="6"/>
      <c r="M10" s="6"/>
      <c r="N10" s="6"/>
      <c r="O10" s="6"/>
    </row>
    <row r="11" spans="1:15" ht="28.5" customHeight="1" x14ac:dyDescent="0.25">
      <c r="A11" s="34"/>
      <c r="B11" s="9" t="s">
        <v>13</v>
      </c>
      <c r="C11" s="18" t="s">
        <v>381</v>
      </c>
      <c r="D11" s="8" t="str">
        <f>IFERROR(VLOOKUP(C11,'Не редактировать'!A:B,2,FALSE),"введите код в поле слева")</f>
        <v>Организация перевозок и управление на транспорте (по видам)</v>
      </c>
      <c r="E11" s="33"/>
      <c r="F11" s="21"/>
      <c r="G11" s="21"/>
      <c r="H11" s="21"/>
      <c r="I11" s="21"/>
      <c r="J11" s="25">
        <v>25</v>
      </c>
      <c r="K11" s="6"/>
      <c r="L11" s="6"/>
      <c r="M11" s="6"/>
      <c r="N11" s="6"/>
      <c r="O11" s="6"/>
    </row>
    <row r="12" spans="1:15" ht="28.5" customHeight="1" x14ac:dyDescent="0.25">
      <c r="A12" s="34"/>
      <c r="B12" s="9" t="s">
        <v>13</v>
      </c>
      <c r="C12" s="18" t="s">
        <v>371</v>
      </c>
      <c r="D12" s="8" t="str">
        <f>IFERROR(VLOOKUP(C12,'Не редактировать'!A:B,2,FALSE),"введите код в поле слева")</f>
        <v>Техническая эксплуатация подвижного состава железных дорог</v>
      </c>
      <c r="E12" s="33"/>
      <c r="F12" s="21"/>
      <c r="G12" s="21"/>
      <c r="H12" s="21"/>
      <c r="I12" s="21"/>
      <c r="J12" s="25">
        <v>25</v>
      </c>
      <c r="K12" s="6"/>
      <c r="L12" s="6"/>
      <c r="M12" s="6"/>
      <c r="N12" s="6"/>
      <c r="O12" s="6"/>
    </row>
    <row r="13" spans="1:15" ht="30" customHeight="1" x14ac:dyDescent="0.25">
      <c r="A13" s="34"/>
      <c r="B13" s="9" t="s">
        <v>13</v>
      </c>
      <c r="C13" s="18" t="s">
        <v>239</v>
      </c>
      <c r="D13" s="8" t="str">
        <f>IFERROR(VLOOKUP(C13,'Не редактировать'!A:B,2,FALSE),"введите код в поле слева")</f>
        <v>Коммерция (по отраслям)</v>
      </c>
      <c r="E13" s="33"/>
      <c r="F13" s="21"/>
      <c r="G13" s="21"/>
      <c r="H13" s="21"/>
      <c r="I13" s="21"/>
      <c r="J13" s="25">
        <v>25</v>
      </c>
      <c r="K13" s="6"/>
      <c r="L13" s="6"/>
      <c r="M13" s="6"/>
      <c r="N13" s="6"/>
      <c r="O13" s="6"/>
    </row>
    <row r="14" spans="1:15" ht="31.5" customHeight="1" x14ac:dyDescent="0.25">
      <c r="A14" s="34"/>
      <c r="B14" s="9" t="s">
        <v>13</v>
      </c>
      <c r="C14" s="18" t="s">
        <v>231</v>
      </c>
      <c r="D14" s="8" t="str">
        <f>IFERROR(VLOOKUP(C14,'Не редактировать'!A:B,2,FALSE),"введите код в поле слева")</f>
        <v>Социальная работа</v>
      </c>
      <c r="E14" s="33"/>
      <c r="F14" s="21"/>
      <c r="G14" s="21"/>
      <c r="H14" s="21"/>
      <c r="I14" s="21"/>
      <c r="J14" s="25">
        <v>25</v>
      </c>
      <c r="K14" s="6"/>
      <c r="L14" s="6"/>
      <c r="M14" s="6"/>
      <c r="N14" s="6"/>
      <c r="O14" s="6"/>
    </row>
    <row r="15" spans="1:15" ht="30.75" customHeight="1" x14ac:dyDescent="0.25">
      <c r="A15" s="34"/>
      <c r="B15" s="9" t="s">
        <v>13</v>
      </c>
      <c r="C15" s="18" t="s">
        <v>607</v>
      </c>
      <c r="D15" s="8" t="str">
        <f>IFERROR(VLOOKUP(C15,'Не редактировать'!A:B,2,FALSE),"введите код в поле слева")</f>
        <v>Информационные системы и программирование</v>
      </c>
      <c r="E15" s="33"/>
      <c r="F15" s="21"/>
      <c r="G15" s="21"/>
      <c r="H15" s="21"/>
      <c r="I15" s="21"/>
      <c r="J15" s="25">
        <v>25</v>
      </c>
      <c r="K15" s="25"/>
      <c r="L15" s="25"/>
      <c r="M15" s="25"/>
      <c r="N15" s="25"/>
      <c r="O15" s="25"/>
    </row>
    <row r="16" spans="1:15" ht="28.5" x14ac:dyDescent="0.25">
      <c r="A16" s="34"/>
      <c r="B16" s="9" t="s">
        <v>13</v>
      </c>
      <c r="C16" s="18" t="s">
        <v>187</v>
      </c>
      <c r="D16" s="8" t="str">
        <f>IFERROR(VLOOKUP(C16,'Не редактировать'!A:B,2,FALSE),"введите код в поле слева")</f>
        <v>Дошкольное образование</v>
      </c>
      <c r="E16" s="33"/>
      <c r="F16" s="21"/>
      <c r="G16" s="21"/>
      <c r="H16" s="21"/>
      <c r="I16" s="21"/>
      <c r="J16" s="25">
        <v>25</v>
      </c>
      <c r="K16" s="25"/>
      <c r="L16" s="25"/>
      <c r="M16" s="25"/>
      <c r="N16" s="25"/>
      <c r="O16" s="25"/>
    </row>
    <row r="17" spans="1:15" ht="30" customHeight="1" x14ac:dyDescent="0.25">
      <c r="A17" s="34"/>
      <c r="B17" s="9" t="s">
        <v>13</v>
      </c>
      <c r="C17" s="18" t="s">
        <v>173</v>
      </c>
      <c r="D17" s="8" t="str">
        <f>IFERROR(VLOOKUP(C17,'Не редактировать'!A:B,2,FALSE),"введите код в поле слева")</f>
        <v>Физическая культура</v>
      </c>
      <c r="E17" s="33"/>
      <c r="F17" s="21"/>
      <c r="G17" s="21"/>
      <c r="H17" s="21"/>
      <c r="I17" s="21"/>
      <c r="J17" s="25">
        <v>25</v>
      </c>
      <c r="K17" s="25"/>
      <c r="L17" s="25"/>
      <c r="M17" s="25"/>
      <c r="N17" s="25"/>
      <c r="O17" s="25"/>
    </row>
    <row r="18" spans="1:15" ht="28.5" x14ac:dyDescent="0.25">
      <c r="A18" s="34"/>
      <c r="B18" s="9" t="s">
        <v>13</v>
      </c>
      <c r="C18" s="18" t="s">
        <v>207</v>
      </c>
      <c r="D18" s="8" t="str">
        <f>IFERROR(VLOOKUP(C18,'Не редактировать'!A:B,2,FALSE),"введите код в поле слева")</f>
        <v>Сервис на транспорте (по видам транспорта)</v>
      </c>
      <c r="E18" s="33"/>
      <c r="F18" s="21"/>
      <c r="G18" s="21"/>
      <c r="H18" s="21"/>
      <c r="I18" s="21"/>
      <c r="J18" s="25">
        <v>25</v>
      </c>
      <c r="K18" s="25"/>
      <c r="L18" s="25"/>
      <c r="M18" s="25"/>
      <c r="N18" s="25"/>
      <c r="O18" s="25"/>
    </row>
    <row r="19" spans="1:15" ht="30" customHeight="1" x14ac:dyDescent="0.25">
      <c r="A19" s="38" t="s">
        <v>12</v>
      </c>
      <c r="B19" s="9" t="s">
        <v>14</v>
      </c>
      <c r="C19" s="18" t="s">
        <v>1142</v>
      </c>
      <c r="D19" s="8" t="str">
        <f>IFERROR(VLOOKUP(C19,'Не редактировать'!A:B,2,FALSE),"введите код в поле слева")</f>
        <v>Электромонтер по ремонту и обслуживанию электрооборудования (по отраслям)</v>
      </c>
      <c r="E19" s="35">
        <f>SUM(F19:O22)</f>
        <v>140</v>
      </c>
      <c r="F19" s="30">
        <v>25</v>
      </c>
      <c r="G19" s="30"/>
      <c r="H19" s="30"/>
      <c r="I19" s="30"/>
      <c r="J19" s="31"/>
      <c r="K19" s="31"/>
      <c r="L19" s="31"/>
      <c r="M19" s="31"/>
      <c r="N19" s="31"/>
      <c r="O19" s="31"/>
    </row>
    <row r="20" spans="1:15" ht="31.5" customHeight="1" x14ac:dyDescent="0.25">
      <c r="A20" s="39"/>
      <c r="B20" s="9" t="s">
        <v>14</v>
      </c>
      <c r="C20" s="18" t="s">
        <v>697</v>
      </c>
      <c r="D20" s="8" t="str">
        <f>IFERROR(VLOOKUP(C20,'Не редактировать'!A:B,2,FALSE),"введите код в поле слева")</f>
        <v>Повар, кондитер</v>
      </c>
      <c r="E20" s="36"/>
      <c r="F20" s="30">
        <v>25</v>
      </c>
      <c r="G20" s="30"/>
      <c r="H20" s="30"/>
      <c r="I20" s="30"/>
      <c r="J20" s="31"/>
      <c r="K20" s="31"/>
      <c r="L20" s="31"/>
      <c r="M20" s="31"/>
      <c r="N20" s="31"/>
      <c r="O20" s="31"/>
    </row>
    <row r="21" spans="1:15" ht="28.5" x14ac:dyDescent="0.25">
      <c r="A21" s="40"/>
      <c r="B21" s="9" t="s">
        <v>14</v>
      </c>
      <c r="C21" s="18" t="s">
        <v>619</v>
      </c>
      <c r="D21" s="8" t="str">
        <f>IFERROR(VLOOKUP(C21,'Не редактировать'!A:B,2,FALSE),"введите код в поле слева")</f>
        <v>Компьютерные системы и комплексы</v>
      </c>
      <c r="E21" s="37"/>
      <c r="F21" s="30"/>
      <c r="G21" s="30"/>
      <c r="H21" s="30"/>
      <c r="I21" s="30"/>
      <c r="J21" s="31">
        <v>50</v>
      </c>
      <c r="K21" s="31"/>
      <c r="L21" s="31"/>
      <c r="M21" s="31"/>
      <c r="N21" s="31"/>
      <c r="O21" s="31"/>
    </row>
    <row r="22" spans="1:15" ht="28.5" x14ac:dyDescent="0.25">
      <c r="A22" s="24"/>
      <c r="B22" s="9" t="s">
        <v>14</v>
      </c>
      <c r="C22" s="18" t="s">
        <v>1287</v>
      </c>
      <c r="D22" s="8" t="str">
        <f>IFERROR(VLOOKUP(C22,'Не редактировать'!A:B,2,FALSE),"введите код в поле слева")</f>
        <v>Технология машиностроения</v>
      </c>
      <c r="E22" s="27"/>
      <c r="F22" s="30"/>
      <c r="G22" s="30"/>
      <c r="H22" s="30"/>
      <c r="I22" s="30"/>
      <c r="J22" s="31">
        <v>25</v>
      </c>
      <c r="K22" s="31"/>
      <c r="L22" s="31"/>
      <c r="M22" s="31"/>
      <c r="N22" s="31"/>
      <c r="O22" s="31">
        <v>15</v>
      </c>
    </row>
    <row r="23" spans="1:15" ht="29.25" customHeight="1" x14ac:dyDescent="0.25">
      <c r="A23" s="38" t="s">
        <v>12</v>
      </c>
      <c r="B23" s="9" t="s">
        <v>15</v>
      </c>
      <c r="C23" s="18" t="s">
        <v>1311</v>
      </c>
      <c r="D23" s="8" t="str">
        <f>IFERROR(VLOOKUP(C23,'Не редактировать'!A:B,2,FALSE),"введите код в поле слева")</f>
        <v>Мастер сельскохозяйственного производства</v>
      </c>
      <c r="E23" s="35">
        <f>SUM(F23:O25)</f>
        <v>100</v>
      </c>
      <c r="F23" s="30">
        <v>25</v>
      </c>
      <c r="G23" s="30"/>
      <c r="H23" s="30"/>
      <c r="I23" s="30"/>
      <c r="J23" s="31"/>
      <c r="K23" s="31"/>
      <c r="L23" s="31"/>
      <c r="M23" s="31"/>
      <c r="N23" s="31"/>
      <c r="O23" s="31"/>
    </row>
    <row r="24" spans="1:15" ht="28.5" customHeight="1" x14ac:dyDescent="0.25">
      <c r="A24" s="39"/>
      <c r="B24" s="9" t="s">
        <v>15</v>
      </c>
      <c r="C24" s="18" t="s">
        <v>245</v>
      </c>
      <c r="D24" s="8" t="str">
        <f>IFERROR(VLOOKUP(C24,'Не редактировать'!A:B,2,FALSE),"введите код в поле слева")</f>
        <v>Экономика и бухгалтерский учет (по отраслям)</v>
      </c>
      <c r="E24" s="36"/>
      <c r="F24" s="30"/>
      <c r="G24" s="30"/>
      <c r="H24" s="30"/>
      <c r="I24" s="30"/>
      <c r="J24" s="31">
        <v>25</v>
      </c>
      <c r="K24" s="31"/>
      <c r="L24" s="31"/>
      <c r="M24" s="31"/>
      <c r="N24" s="31"/>
      <c r="O24" s="31"/>
    </row>
    <row r="25" spans="1:15" ht="28.5" x14ac:dyDescent="0.25">
      <c r="A25" s="40"/>
      <c r="B25" s="9" t="s">
        <v>15</v>
      </c>
      <c r="C25" s="18" t="s">
        <v>173</v>
      </c>
      <c r="D25" s="8" t="str">
        <f>IFERROR(VLOOKUP(C25,'Не редактировать'!A:B,2,FALSE),"введите код в поле слева")</f>
        <v>Физическая культура</v>
      </c>
      <c r="E25" s="37"/>
      <c r="F25" s="30"/>
      <c r="G25" s="30"/>
      <c r="H25" s="30"/>
      <c r="I25" s="30"/>
      <c r="J25" s="31">
        <v>25</v>
      </c>
      <c r="K25" s="31"/>
      <c r="L25" s="31"/>
      <c r="M25" s="31">
        <v>25</v>
      </c>
      <c r="N25" s="31"/>
      <c r="O25" s="31"/>
    </row>
    <row r="26" spans="1:15" ht="31.5" customHeight="1" x14ac:dyDescent="0.25">
      <c r="A26" s="34" t="s">
        <v>12</v>
      </c>
      <c r="B26" s="8" t="s">
        <v>16</v>
      </c>
      <c r="C26" s="18" t="s">
        <v>247</v>
      </c>
      <c r="D26" s="8" t="str">
        <f>IFERROR(VLOOKUP(C26,'Не редактировать'!A:B,2,FALSE),"введите код в поле слева")</f>
        <v>Зоотехния</v>
      </c>
      <c r="E26" s="33">
        <f>SUM(F26:O29)</f>
        <v>110</v>
      </c>
      <c r="F26" s="21"/>
      <c r="G26" s="21"/>
      <c r="H26" s="21"/>
      <c r="I26" s="21"/>
      <c r="J26" s="25"/>
      <c r="K26" s="25"/>
      <c r="L26" s="25"/>
      <c r="M26" s="25"/>
      <c r="N26" s="25">
        <v>20</v>
      </c>
      <c r="O26" s="25"/>
    </row>
    <row r="27" spans="1:15" ht="32.25" customHeight="1" x14ac:dyDescent="0.25">
      <c r="A27" s="34"/>
      <c r="B27" s="8" t="s">
        <v>16</v>
      </c>
      <c r="C27" s="18" t="s">
        <v>267</v>
      </c>
      <c r="D27" s="8" t="s">
        <v>1340</v>
      </c>
      <c r="E27" s="33"/>
      <c r="F27" s="21"/>
      <c r="G27" s="21"/>
      <c r="H27" s="21"/>
      <c r="I27" s="21"/>
      <c r="J27" s="25">
        <v>25</v>
      </c>
      <c r="K27" s="25"/>
      <c r="L27" s="25"/>
      <c r="M27" s="25"/>
      <c r="N27" s="25"/>
      <c r="O27" s="25">
        <v>20</v>
      </c>
    </row>
    <row r="28" spans="1:15" ht="28.5" customHeight="1" x14ac:dyDescent="0.25">
      <c r="A28" s="34"/>
      <c r="B28" s="8" t="s">
        <v>16</v>
      </c>
      <c r="C28" s="18" t="s">
        <v>249</v>
      </c>
      <c r="D28" s="8" t="str">
        <f>IFERROR(VLOOKUP(C28,'Не редактировать'!A:B,2,FALSE),"введите код в поле слева")</f>
        <v>Ветеринария</v>
      </c>
      <c r="E28" s="33"/>
      <c r="F28" s="21"/>
      <c r="G28" s="21"/>
      <c r="H28" s="21"/>
      <c r="I28" s="21"/>
      <c r="J28" s="25">
        <v>25</v>
      </c>
      <c r="K28" s="25"/>
      <c r="L28" s="25"/>
      <c r="M28" s="25"/>
      <c r="N28" s="25"/>
      <c r="O28" s="25"/>
    </row>
    <row r="29" spans="1:15" ht="30.75" customHeight="1" x14ac:dyDescent="0.25">
      <c r="A29" s="34"/>
      <c r="B29" s="8" t="s">
        <v>16</v>
      </c>
      <c r="C29" s="18" t="s">
        <v>247</v>
      </c>
      <c r="D29" s="8" t="str">
        <f>IFERROR(VLOOKUP(C29,'Не редактировать'!A:B,2,FALSE),"введите код в поле слева")</f>
        <v>Зоотехния</v>
      </c>
      <c r="E29" s="33"/>
      <c r="F29" s="21"/>
      <c r="G29" s="21"/>
      <c r="H29" s="21"/>
      <c r="I29" s="21"/>
      <c r="J29" s="25"/>
      <c r="K29" s="25"/>
      <c r="L29" s="25"/>
      <c r="M29" s="25"/>
      <c r="N29" s="25"/>
      <c r="O29" s="25">
        <v>20</v>
      </c>
    </row>
    <row r="30" spans="1:15" ht="29.25" customHeight="1" x14ac:dyDescent="0.25">
      <c r="A30" s="34" t="s">
        <v>12</v>
      </c>
      <c r="B30" s="9" t="s">
        <v>17</v>
      </c>
      <c r="C30" s="18" t="s">
        <v>227</v>
      </c>
      <c r="D30" s="8" t="str">
        <f>IFERROR(VLOOKUP(C30,'Не редактировать'!A:B,2,FALSE),"введите код в поле слева")</f>
        <v>Право и организация социального обеспечения</v>
      </c>
      <c r="E30" s="33">
        <f>SUM(F30:O34)</f>
        <v>220</v>
      </c>
      <c r="F30" s="21"/>
      <c r="G30" s="21"/>
      <c r="H30" s="21"/>
      <c r="I30" s="21"/>
      <c r="J30" s="25">
        <v>25</v>
      </c>
      <c r="K30" s="25"/>
      <c r="L30" s="25"/>
      <c r="M30" s="25"/>
      <c r="N30" s="25"/>
      <c r="O30" s="25"/>
    </row>
    <row r="31" spans="1:15" ht="28.5" x14ac:dyDescent="0.25">
      <c r="A31" s="34"/>
      <c r="B31" s="9" t="s">
        <v>17</v>
      </c>
      <c r="C31" s="18" t="s">
        <v>187</v>
      </c>
      <c r="D31" s="8" t="str">
        <f>IFERROR(VLOOKUP(C31,'Не редактировать'!A:B,2,FALSE),"введите код в поле слева")</f>
        <v>Дошкольное образование</v>
      </c>
      <c r="E31" s="33"/>
      <c r="F31" s="21"/>
      <c r="G31" s="21"/>
      <c r="H31" s="21"/>
      <c r="I31" s="21"/>
      <c r="J31" s="25">
        <v>50</v>
      </c>
      <c r="K31" s="25"/>
      <c r="L31" s="25"/>
      <c r="M31" s="25"/>
      <c r="N31" s="25"/>
      <c r="O31" s="25">
        <v>20</v>
      </c>
    </row>
    <row r="32" spans="1:15" ht="28.5" x14ac:dyDescent="0.25">
      <c r="A32" s="34"/>
      <c r="B32" s="9" t="s">
        <v>17</v>
      </c>
      <c r="C32" s="18" t="s">
        <v>185</v>
      </c>
      <c r="D32" s="8" t="str">
        <f>IFERROR(VLOOKUP(C32,'Не редактировать'!A:B,2,FALSE),"введите код в поле слева")</f>
        <v>Преподавание в начальных классах</v>
      </c>
      <c r="E32" s="33"/>
      <c r="F32" s="21"/>
      <c r="G32" s="21"/>
      <c r="H32" s="21"/>
      <c r="I32" s="21"/>
      <c r="J32" s="25">
        <v>50</v>
      </c>
      <c r="K32" s="25"/>
      <c r="L32" s="25"/>
      <c r="M32" s="25"/>
      <c r="N32" s="25"/>
      <c r="O32" s="25"/>
    </row>
    <row r="33" spans="1:15" ht="28.5" customHeight="1" x14ac:dyDescent="0.25">
      <c r="A33" s="34"/>
      <c r="B33" s="9" t="s">
        <v>17</v>
      </c>
      <c r="C33" s="18" t="s">
        <v>175</v>
      </c>
      <c r="D33" s="8" t="str">
        <f>IFERROR(VLOOKUP(C33,'Не редактировать'!A:B,2,FALSE),"введите код в поле слева")</f>
        <v>Документационное обеспечение управления и архивоведение</v>
      </c>
      <c r="E33" s="33"/>
      <c r="F33" s="21"/>
      <c r="G33" s="21"/>
      <c r="H33" s="21"/>
      <c r="I33" s="21"/>
      <c r="J33" s="25">
        <v>25</v>
      </c>
      <c r="K33" s="25"/>
      <c r="L33" s="25"/>
      <c r="M33" s="25"/>
      <c r="N33" s="25"/>
      <c r="O33" s="25"/>
    </row>
    <row r="34" spans="1:15" ht="29.25" customHeight="1" x14ac:dyDescent="0.25">
      <c r="A34" s="34"/>
      <c r="B34" s="9" t="s">
        <v>17</v>
      </c>
      <c r="C34" s="18" t="s">
        <v>183</v>
      </c>
      <c r="D34" s="8" t="str">
        <f>IFERROR(VLOOKUP(C34,'Не редактировать'!A:B,2,FALSE),"введите код в поле слева")</f>
        <v>Педагогика дополнительного образования</v>
      </c>
      <c r="E34" s="33"/>
      <c r="F34" s="21"/>
      <c r="G34" s="21"/>
      <c r="H34" s="21"/>
      <c r="I34" s="21"/>
      <c r="J34" s="25">
        <v>50</v>
      </c>
      <c r="K34" s="25"/>
      <c r="L34" s="25"/>
      <c r="M34" s="25"/>
      <c r="N34" s="25"/>
      <c r="O34" s="25"/>
    </row>
    <row r="35" spans="1:15" ht="28.5" customHeight="1" x14ac:dyDescent="0.25">
      <c r="A35" s="34" t="s">
        <v>12</v>
      </c>
      <c r="B35" s="9" t="s">
        <v>18</v>
      </c>
      <c r="C35" s="18" t="s">
        <v>607</v>
      </c>
      <c r="D35" s="8" t="str">
        <f>IFERROR(VLOOKUP(C35,'Не редактировать'!A:B,2,FALSE),"введите код в поле слева")</f>
        <v>Информационные системы и программирование</v>
      </c>
      <c r="E35" s="33">
        <f>SUM(F35:O39)</f>
        <v>125</v>
      </c>
      <c r="F35" s="21"/>
      <c r="G35" s="21"/>
      <c r="H35" s="21"/>
      <c r="I35" s="21"/>
      <c r="J35" s="25">
        <v>25</v>
      </c>
      <c r="K35" s="25"/>
      <c r="L35" s="25"/>
      <c r="M35" s="25"/>
      <c r="N35" s="25"/>
      <c r="O35" s="25"/>
    </row>
    <row r="36" spans="1:15" ht="28.5" x14ac:dyDescent="0.25">
      <c r="A36" s="34"/>
      <c r="B36" s="9" t="s">
        <v>18</v>
      </c>
      <c r="C36" s="18" t="s">
        <v>1287</v>
      </c>
      <c r="D36" s="8" t="str">
        <f>IFERROR(VLOOKUP(C36,'Не редактировать'!A:B,2,FALSE),"введите код в поле слева")</f>
        <v>Технология машиностроения</v>
      </c>
      <c r="E36" s="33"/>
      <c r="F36" s="21"/>
      <c r="G36" s="21"/>
      <c r="H36" s="21"/>
      <c r="I36" s="21"/>
      <c r="J36" s="25">
        <v>25</v>
      </c>
      <c r="K36" s="25"/>
      <c r="L36" s="25"/>
      <c r="M36" s="25"/>
      <c r="N36" s="25"/>
      <c r="O36" s="25"/>
    </row>
    <row r="37" spans="1:15" ht="29.25" customHeight="1" x14ac:dyDescent="0.25">
      <c r="A37" s="34"/>
      <c r="B37" s="9" t="s">
        <v>18</v>
      </c>
      <c r="C37" s="18" t="s">
        <v>381</v>
      </c>
      <c r="D37" s="8" t="str">
        <f>IFERROR(VLOOKUP(C37,'Не редактировать'!A:B,2,FALSE),"введите код в поле слева")</f>
        <v>Организация перевозок и управление на транспорте (по видам)</v>
      </c>
      <c r="E37" s="33"/>
      <c r="F37" s="21"/>
      <c r="G37" s="21"/>
      <c r="H37" s="21"/>
      <c r="I37" s="21"/>
      <c r="J37" s="25">
        <v>25</v>
      </c>
      <c r="K37" s="25"/>
      <c r="L37" s="25"/>
      <c r="M37" s="25"/>
      <c r="N37" s="25"/>
      <c r="O37" s="25"/>
    </row>
    <row r="38" spans="1:15" ht="27.75" customHeight="1" x14ac:dyDescent="0.25">
      <c r="A38" s="34"/>
      <c r="B38" s="9" t="s">
        <v>18</v>
      </c>
      <c r="C38" s="18" t="s">
        <v>245</v>
      </c>
      <c r="D38" s="8" t="str">
        <f>IFERROR(VLOOKUP(C38,'Не редактировать'!A:B,2,FALSE),"введите код в поле слева")</f>
        <v>Экономика и бухгалтерский учет (по отраслям)</v>
      </c>
      <c r="E38" s="33"/>
      <c r="F38" s="21"/>
      <c r="G38" s="21"/>
      <c r="H38" s="21"/>
      <c r="I38" s="21"/>
      <c r="J38" s="25">
        <v>25</v>
      </c>
      <c r="K38" s="25"/>
      <c r="L38" s="25"/>
      <c r="M38" s="25"/>
      <c r="N38" s="25"/>
      <c r="O38" s="25"/>
    </row>
    <row r="39" spans="1:15" ht="29.25" customHeight="1" x14ac:dyDescent="0.25">
      <c r="A39" s="34"/>
      <c r="B39" s="9" t="s">
        <v>18</v>
      </c>
      <c r="C39" s="18" t="s">
        <v>369</v>
      </c>
      <c r="D39" s="8" t="str">
        <f>IFERROR(VLOOKUP(C39,'Не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39" s="33"/>
      <c r="F39" s="21"/>
      <c r="G39" s="21"/>
      <c r="H39" s="21"/>
      <c r="I39" s="21"/>
      <c r="J39" s="25">
        <v>25</v>
      </c>
      <c r="K39" s="25"/>
      <c r="L39" s="25"/>
      <c r="M39" s="25"/>
      <c r="N39" s="25"/>
      <c r="O39" s="25"/>
    </row>
    <row r="40" spans="1:15" ht="28.5" customHeight="1" x14ac:dyDescent="0.25">
      <c r="A40" s="38" t="s">
        <v>12</v>
      </c>
      <c r="B40" s="9" t="s">
        <v>19</v>
      </c>
      <c r="C40" s="18" t="s">
        <v>1094</v>
      </c>
      <c r="D40" s="8" t="str">
        <f>IFERROR(VLOOKUP(C40,'Не редактировать'!A:B,2,FALSE),"введите код в поле слева")</f>
        <v>Слесарь по контрольно-измерительным приборам и автоматике</v>
      </c>
      <c r="E40" s="35">
        <f>SUM(F40:O47)</f>
        <v>215</v>
      </c>
      <c r="F40" s="21">
        <v>25</v>
      </c>
      <c r="G40" s="21"/>
      <c r="H40" s="21"/>
      <c r="I40" s="21"/>
      <c r="J40" s="25"/>
      <c r="K40" s="25"/>
      <c r="L40" s="25"/>
      <c r="M40" s="25"/>
      <c r="N40" s="25"/>
      <c r="O40" s="25"/>
    </row>
    <row r="41" spans="1:15" ht="30.75" customHeight="1" x14ac:dyDescent="0.25">
      <c r="A41" s="39"/>
      <c r="B41" s="9" t="s">
        <v>19</v>
      </c>
      <c r="C41" s="18" t="s">
        <v>895</v>
      </c>
      <c r="D41" s="8" t="str">
        <f>IFERROR(VLOOKUP(C41,'Не редактировать'!A:B,2,FALSE),"введите код в поле слева")</f>
        <v>Машинист крана (крановщик)</v>
      </c>
      <c r="E41" s="36"/>
      <c r="F41" s="21">
        <v>25</v>
      </c>
      <c r="G41" s="21"/>
      <c r="H41" s="21"/>
      <c r="I41" s="21"/>
      <c r="J41" s="25"/>
      <c r="K41" s="25"/>
      <c r="L41" s="25"/>
      <c r="M41" s="25"/>
      <c r="N41" s="25"/>
      <c r="O41" s="25"/>
    </row>
    <row r="42" spans="1:15" ht="30.75" customHeight="1" x14ac:dyDescent="0.25">
      <c r="A42" s="39"/>
      <c r="B42" s="9" t="s">
        <v>19</v>
      </c>
      <c r="C42" s="18" t="s">
        <v>640</v>
      </c>
      <c r="D42" s="8" t="str">
        <f>IFERROR(VLOOKUP(C42,'Не редактировать'!A:B,2,FALSE),"введите код в поле слева")</f>
        <v>Строительство и эксплуатация зданий и сооружений</v>
      </c>
      <c r="E42" s="36"/>
      <c r="F42" s="21"/>
      <c r="G42" s="21"/>
      <c r="H42" s="21"/>
      <c r="I42" s="21"/>
      <c r="J42" s="25">
        <v>25</v>
      </c>
      <c r="K42" s="25"/>
      <c r="L42" s="25"/>
      <c r="M42" s="25"/>
      <c r="N42" s="25"/>
      <c r="O42" s="25">
        <v>15</v>
      </c>
    </row>
    <row r="43" spans="1:15" ht="30" customHeight="1" x14ac:dyDescent="0.25">
      <c r="A43" s="39"/>
      <c r="B43" s="9" t="s">
        <v>19</v>
      </c>
      <c r="C43" s="18" t="s">
        <v>607</v>
      </c>
      <c r="D43" s="8" t="str">
        <f>IFERROR(VLOOKUP(C43,'Не редактировать'!A:B,2,FALSE),"введите код в поле слева")</f>
        <v>Информационные системы и программирование</v>
      </c>
      <c r="E43" s="36"/>
      <c r="F43" s="21"/>
      <c r="G43" s="21"/>
      <c r="H43" s="21"/>
      <c r="I43" s="21"/>
      <c r="J43" s="25">
        <v>25</v>
      </c>
      <c r="K43" s="25"/>
      <c r="L43" s="25"/>
      <c r="M43" s="25"/>
      <c r="N43" s="25"/>
      <c r="O43" s="25"/>
    </row>
    <row r="44" spans="1:15" ht="29.25" customHeight="1" x14ac:dyDescent="0.25">
      <c r="A44" s="39"/>
      <c r="B44" s="9" t="s">
        <v>19</v>
      </c>
      <c r="C44" s="18" t="s">
        <v>237</v>
      </c>
      <c r="D44" s="8" t="str">
        <f>IFERROR(VLOOKUP(C44,'Не редактировать'!A:B,2,FALSE),"введите код в поле слева")</f>
        <v>Товароведение и экспертиза качества потребительских товаров</v>
      </c>
      <c r="E44" s="36"/>
      <c r="F44" s="21"/>
      <c r="G44" s="21"/>
      <c r="H44" s="21"/>
      <c r="I44" s="21"/>
      <c r="J44" s="25">
        <v>25</v>
      </c>
      <c r="K44" s="25"/>
      <c r="L44" s="25"/>
      <c r="M44" s="25"/>
      <c r="N44" s="25"/>
      <c r="O44" s="25"/>
    </row>
    <row r="45" spans="1:15" ht="30" customHeight="1" x14ac:dyDescent="0.25">
      <c r="A45" s="39"/>
      <c r="B45" s="9" t="s">
        <v>19</v>
      </c>
      <c r="C45" s="18" t="s">
        <v>233</v>
      </c>
      <c r="D45" s="8" t="str">
        <f>IFERROR(VLOOKUP(C45,'Не редактировать'!A:B,2,FALSE),"введите код в поле слева")</f>
        <v>Банковское дело</v>
      </c>
      <c r="E45" s="36"/>
      <c r="F45" s="21"/>
      <c r="G45" s="21"/>
      <c r="H45" s="21"/>
      <c r="I45" s="21"/>
      <c r="J45" s="25">
        <v>25</v>
      </c>
      <c r="K45" s="25"/>
      <c r="L45" s="25"/>
      <c r="M45" s="25"/>
      <c r="N45" s="25"/>
      <c r="O45" s="25"/>
    </row>
    <row r="46" spans="1:15" ht="29.25" customHeight="1" x14ac:dyDescent="0.25">
      <c r="A46" s="40"/>
      <c r="B46" s="9" t="s">
        <v>19</v>
      </c>
      <c r="C46" s="18" t="s">
        <v>134</v>
      </c>
      <c r="D46" s="8" t="str">
        <f>IFERROR(VLOOKUP(C46,'Не редактировать'!A:B,2,FALSE),"введите код в поле слева")</f>
        <v>Дизайн (по отраслям)</v>
      </c>
      <c r="E46" s="37"/>
      <c r="F46" s="21"/>
      <c r="G46" s="21"/>
      <c r="H46" s="21"/>
      <c r="I46" s="21"/>
      <c r="J46" s="25">
        <v>25</v>
      </c>
      <c r="K46" s="25"/>
      <c r="L46" s="25"/>
      <c r="M46" s="25"/>
      <c r="N46" s="25"/>
      <c r="O46" s="25"/>
    </row>
    <row r="47" spans="1:15" ht="29.25" customHeight="1" x14ac:dyDescent="0.25">
      <c r="A47" s="6"/>
      <c r="B47" s="9" t="s">
        <v>19</v>
      </c>
      <c r="C47" s="18" t="s">
        <v>189</v>
      </c>
      <c r="D47" s="8" t="str">
        <f>IFERROR(VLOOKUP(C47,'Не редактировать'!A:B,2,FALSE),"введите код в поле слева")</f>
        <v>Поварское и кондитерское дело</v>
      </c>
      <c r="E47" s="14"/>
      <c r="F47" s="21"/>
      <c r="G47" s="21"/>
      <c r="H47" s="21"/>
      <c r="I47" s="21"/>
      <c r="J47" s="25">
        <v>25</v>
      </c>
      <c r="K47" s="25"/>
      <c r="L47" s="25"/>
      <c r="M47" s="25"/>
      <c r="N47" s="25"/>
      <c r="O47" s="25"/>
    </row>
    <row r="48" spans="1:15" ht="42.75" x14ac:dyDescent="0.25">
      <c r="A48" s="38" t="s">
        <v>12</v>
      </c>
      <c r="B48" s="9" t="s">
        <v>112</v>
      </c>
      <c r="C48" s="18" t="s">
        <v>875</v>
      </c>
      <c r="D48" s="8" t="str">
        <f>IFERROR(VLOOKUP(C48,'Не редактировать'!A:B,2,FALSE),"введите код в поле слева")</f>
        <v>Мастер по ремонту и обслуживанию автомобилей</v>
      </c>
      <c r="E48" s="35">
        <f>SUM(F48:O54)</f>
        <v>175</v>
      </c>
      <c r="F48" s="21">
        <v>25</v>
      </c>
      <c r="G48" s="21"/>
      <c r="H48" s="21"/>
      <c r="I48" s="21"/>
      <c r="J48" s="25"/>
      <c r="K48" s="25"/>
      <c r="L48" s="25"/>
      <c r="M48" s="25"/>
      <c r="N48" s="25"/>
      <c r="O48" s="25"/>
    </row>
    <row r="49" spans="1:15" ht="42" customHeight="1" x14ac:dyDescent="0.25">
      <c r="A49" s="39"/>
      <c r="B49" s="9" t="s">
        <v>112</v>
      </c>
      <c r="C49" s="18" t="s">
        <v>697</v>
      </c>
      <c r="D49" s="8" t="str">
        <f>IFERROR(VLOOKUP(C49,'Не редактировать'!A:B,2,FALSE),"введите код в поле слева")</f>
        <v>Повар, кондитер</v>
      </c>
      <c r="E49" s="36"/>
      <c r="F49" s="21">
        <v>25</v>
      </c>
      <c r="G49" s="21"/>
      <c r="H49" s="21"/>
      <c r="I49" s="21"/>
      <c r="J49" s="25"/>
      <c r="K49" s="25"/>
      <c r="L49" s="25"/>
      <c r="M49" s="25"/>
      <c r="N49" s="25"/>
      <c r="O49" s="25"/>
    </row>
    <row r="50" spans="1:15" ht="45" customHeight="1" x14ac:dyDescent="0.25">
      <c r="A50" s="39"/>
      <c r="B50" s="9" t="s">
        <v>112</v>
      </c>
      <c r="C50" s="18" t="s">
        <v>227</v>
      </c>
      <c r="D50" s="8" t="str">
        <f>IFERROR(VLOOKUP(C50,'Не редактировать'!A:B,2,FALSE),"введите код в поле слева")</f>
        <v>Право и организация социального обеспечения</v>
      </c>
      <c r="E50" s="36"/>
      <c r="F50" s="21"/>
      <c r="G50" s="21"/>
      <c r="H50" s="21"/>
      <c r="I50" s="21"/>
      <c r="J50" s="25">
        <v>25</v>
      </c>
      <c r="K50" s="25"/>
      <c r="L50" s="25"/>
      <c r="M50" s="25"/>
      <c r="N50" s="25"/>
      <c r="O50" s="25"/>
    </row>
    <row r="51" spans="1:15" ht="42.75" customHeight="1" x14ac:dyDescent="0.25">
      <c r="A51" s="39"/>
      <c r="B51" s="9" t="s">
        <v>112</v>
      </c>
      <c r="C51" s="18" t="s">
        <v>237</v>
      </c>
      <c r="D51" s="8" t="str">
        <f>IFERROR(VLOOKUP(C51,'Не редактировать'!A:B,2,FALSE),"введите код в поле слева")</f>
        <v>Товароведение и экспертиза качества потребительских товаров</v>
      </c>
      <c r="E51" s="36"/>
      <c r="F51" s="21"/>
      <c r="G51" s="21"/>
      <c r="H51" s="21"/>
      <c r="I51" s="21"/>
      <c r="J51" s="25">
        <v>25</v>
      </c>
      <c r="K51" s="25"/>
      <c r="L51" s="25"/>
      <c r="M51" s="25"/>
      <c r="N51" s="25"/>
      <c r="O51" s="25"/>
    </row>
    <row r="52" spans="1:15" ht="45" customHeight="1" x14ac:dyDescent="0.25">
      <c r="A52" s="39"/>
      <c r="B52" s="9" t="s">
        <v>112</v>
      </c>
      <c r="C52" s="18" t="s">
        <v>1320</v>
      </c>
      <c r="D52" s="8" t="str">
        <f>IFERROR(VLOOKUP(C52,'Не редактировать'!A:B,2,FALSE),"введите код в поле слева")</f>
        <v>Технологии индустрии красоты</v>
      </c>
      <c r="E52" s="36"/>
      <c r="F52" s="21"/>
      <c r="G52" s="21"/>
      <c r="H52" s="21"/>
      <c r="I52" s="21"/>
      <c r="J52" s="25">
        <v>25</v>
      </c>
      <c r="K52" s="25"/>
      <c r="L52" s="25"/>
      <c r="M52" s="25"/>
      <c r="N52" s="25"/>
      <c r="O52" s="25"/>
    </row>
    <row r="53" spans="1:15" ht="30" customHeight="1" x14ac:dyDescent="0.25">
      <c r="A53" s="39"/>
      <c r="B53" s="9" t="s">
        <v>20</v>
      </c>
      <c r="C53" s="18" t="s">
        <v>1269</v>
      </c>
      <c r="D53" s="8" t="str">
        <f>IFERROR(VLOOKUP(C53,'Не редактировать'!A:B,2,FALSE),"введите код в поле слева")</f>
        <v>Мастер отделочных строительных и декоративных работ</v>
      </c>
      <c r="E53" s="36"/>
      <c r="F53" s="21">
        <v>25</v>
      </c>
      <c r="G53" s="21"/>
      <c r="H53" s="21"/>
      <c r="I53" s="21"/>
      <c r="J53" s="25"/>
      <c r="K53" s="25"/>
      <c r="L53" s="25"/>
      <c r="M53" s="25"/>
      <c r="N53" s="25"/>
      <c r="O53" s="25"/>
    </row>
    <row r="54" spans="1:15" ht="32.25" customHeight="1" x14ac:dyDescent="0.25">
      <c r="A54" s="40"/>
      <c r="B54" s="9" t="s">
        <v>20</v>
      </c>
      <c r="C54" s="18" t="s">
        <v>875</v>
      </c>
      <c r="D54" s="8" t="str">
        <f>IFERROR(VLOOKUP(C54,'Не редактировать'!A:B,2,FALSE),"введите код в поле слева")</f>
        <v>Мастер по ремонту и обслуживанию автомобилей</v>
      </c>
      <c r="E54" s="37"/>
      <c r="F54" s="21">
        <v>25</v>
      </c>
      <c r="G54" s="21"/>
      <c r="H54" s="21"/>
      <c r="I54" s="21"/>
      <c r="J54" s="25"/>
      <c r="K54" s="25"/>
      <c r="L54" s="25"/>
      <c r="M54" s="25"/>
      <c r="N54" s="25"/>
      <c r="O54" s="25"/>
    </row>
    <row r="55" spans="1:15" ht="28.5" x14ac:dyDescent="0.25">
      <c r="A55" s="34" t="s">
        <v>12</v>
      </c>
      <c r="B55" s="9" t="s">
        <v>21</v>
      </c>
      <c r="C55" s="18" t="s">
        <v>187</v>
      </c>
      <c r="D55" s="8" t="str">
        <f>IFERROR(VLOOKUP(C55,'Не редактировать'!A:B,2,FALSE),"введите код в поле слева")</f>
        <v>Дошкольное образование</v>
      </c>
      <c r="E55" s="33">
        <f>SUM(F55:O59)</f>
        <v>150</v>
      </c>
      <c r="F55" s="21"/>
      <c r="G55" s="21"/>
      <c r="H55" s="21"/>
      <c r="I55" s="21"/>
      <c r="J55" s="25">
        <v>25</v>
      </c>
      <c r="K55" s="25"/>
      <c r="L55" s="25"/>
      <c r="M55" s="25"/>
      <c r="N55" s="25"/>
      <c r="O55" s="25"/>
    </row>
    <row r="56" spans="1:15" ht="28.5" x14ac:dyDescent="0.25">
      <c r="A56" s="34"/>
      <c r="B56" s="9" t="s">
        <v>21</v>
      </c>
      <c r="C56" s="18" t="s">
        <v>185</v>
      </c>
      <c r="D56" s="8" t="str">
        <f>IFERROR(VLOOKUP(C56,'Не редактировать'!A:B,2,FALSE),"введите код в поле слева")</f>
        <v>Преподавание в начальных классах</v>
      </c>
      <c r="E56" s="33"/>
      <c r="F56" s="21"/>
      <c r="G56" s="21"/>
      <c r="H56" s="21"/>
      <c r="I56" s="21"/>
      <c r="J56" s="25">
        <v>25</v>
      </c>
      <c r="K56" s="25">
        <v>25</v>
      </c>
      <c r="L56" s="25"/>
      <c r="M56" s="25"/>
      <c r="N56" s="25"/>
      <c r="O56" s="25"/>
    </row>
    <row r="57" spans="1:15" ht="30.75" customHeight="1" x14ac:dyDescent="0.25">
      <c r="A57" s="34"/>
      <c r="B57" s="9" t="s">
        <v>21</v>
      </c>
      <c r="C57" s="18" t="s">
        <v>179</v>
      </c>
      <c r="D57" s="8" t="str">
        <f>IFERROR(VLOOKUP(C57,'Не редактировать'!A:B,2,FALSE),"введите код в поле слева")</f>
        <v>Коррекционная педагогика в начальном образовании</v>
      </c>
      <c r="E57" s="33"/>
      <c r="F57" s="21"/>
      <c r="G57" s="21"/>
      <c r="H57" s="21"/>
      <c r="I57" s="21"/>
      <c r="J57" s="25">
        <v>25</v>
      </c>
      <c r="K57" s="25"/>
      <c r="L57" s="25"/>
      <c r="M57" s="25"/>
      <c r="N57" s="25"/>
      <c r="O57" s="25"/>
    </row>
    <row r="58" spans="1:15" ht="30.75" customHeight="1" x14ac:dyDescent="0.25">
      <c r="A58" s="34"/>
      <c r="B58" s="9" t="s">
        <v>21</v>
      </c>
      <c r="C58" s="18" t="s">
        <v>124</v>
      </c>
      <c r="D58" s="8" t="str">
        <f>IFERROR(VLOOKUP(C58,'Не редактировать'!A:B,2,FALSE),"введите код в поле слева")</f>
        <v>Изобразительное искусство и черчение</v>
      </c>
      <c r="E58" s="33"/>
      <c r="F58" s="21"/>
      <c r="G58" s="21"/>
      <c r="H58" s="21"/>
      <c r="I58" s="21"/>
      <c r="J58" s="25">
        <v>25</v>
      </c>
      <c r="K58" s="25"/>
      <c r="L58" s="25"/>
      <c r="M58" s="25"/>
      <c r="N58" s="25"/>
      <c r="O58" s="25"/>
    </row>
    <row r="59" spans="1:15" ht="30.75" customHeight="1" x14ac:dyDescent="0.25">
      <c r="A59" s="34"/>
      <c r="B59" s="9" t="s">
        <v>21</v>
      </c>
      <c r="C59" s="18" t="s">
        <v>175</v>
      </c>
      <c r="D59" s="8" t="str">
        <f>IFERROR(VLOOKUP(C59,'Не редактировать'!A:B,2,FALSE),"введите код в поле слева")</f>
        <v>Документационное обеспечение управления и архивоведение</v>
      </c>
      <c r="E59" s="33"/>
      <c r="F59" s="21"/>
      <c r="G59" s="21"/>
      <c r="H59" s="21"/>
      <c r="I59" s="21"/>
      <c r="J59" s="25">
        <v>25</v>
      </c>
      <c r="K59" s="25"/>
      <c r="L59" s="25"/>
      <c r="M59" s="25"/>
      <c r="N59" s="25"/>
      <c r="O59" s="25"/>
    </row>
    <row r="60" spans="1:15" ht="30" customHeight="1" x14ac:dyDescent="0.25">
      <c r="A60" s="34" t="s">
        <v>12</v>
      </c>
      <c r="B60" s="9" t="s">
        <v>22</v>
      </c>
      <c r="C60" s="18" t="s">
        <v>623</v>
      </c>
      <c r="D60" s="8" t="str">
        <f>IFERROR(VLOOKUP(C60,'Не редактировать'!A:B,2,FALSE),"введите код в поле слева")</f>
        <v>Строительство железных дорог, путь и путевое хозяйство</v>
      </c>
      <c r="E60" s="33">
        <f>SUM(F60:O67)</f>
        <v>200</v>
      </c>
      <c r="F60" s="21"/>
      <c r="G60" s="21"/>
      <c r="H60" s="21"/>
      <c r="I60" s="21"/>
      <c r="J60" s="25">
        <v>25</v>
      </c>
      <c r="K60" s="25"/>
      <c r="L60" s="25"/>
      <c r="M60" s="25"/>
      <c r="N60" s="25"/>
      <c r="O60" s="25"/>
    </row>
    <row r="61" spans="1:15" ht="42.75" x14ac:dyDescent="0.25">
      <c r="A61" s="34"/>
      <c r="B61" s="9" t="s">
        <v>22</v>
      </c>
      <c r="C61" s="18" t="s">
        <v>609</v>
      </c>
      <c r="D61" s="8" t="str">
        <f>IFERROR(VLOOKUP(C61,'Не редактировать'!A:B,2,FALSE),"введите код в поле слева")</f>
        <v>Сетевое и системное администрирование</v>
      </c>
      <c r="E61" s="33"/>
      <c r="F61" s="21"/>
      <c r="G61" s="21"/>
      <c r="H61" s="21"/>
      <c r="I61" s="21"/>
      <c r="J61" s="25">
        <v>25</v>
      </c>
      <c r="K61" s="25"/>
      <c r="L61" s="25"/>
      <c r="M61" s="25"/>
      <c r="N61" s="25"/>
      <c r="O61" s="25"/>
    </row>
    <row r="62" spans="1:15" ht="41.25" customHeight="1" x14ac:dyDescent="0.25">
      <c r="A62" s="34"/>
      <c r="B62" s="9" t="s">
        <v>22</v>
      </c>
      <c r="C62" s="18" t="s">
        <v>523</v>
      </c>
      <c r="D62" s="8" t="str">
        <f>IFERROR(VLOOKUP(C62,'Не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62" s="33"/>
      <c r="F62" s="21"/>
      <c r="G62" s="21"/>
      <c r="H62" s="21"/>
      <c r="I62" s="21"/>
      <c r="J62" s="25">
        <v>25</v>
      </c>
      <c r="K62" s="25"/>
      <c r="L62" s="25"/>
      <c r="M62" s="25"/>
      <c r="N62" s="25"/>
      <c r="O62" s="25"/>
    </row>
    <row r="63" spans="1:15" ht="28.5" customHeight="1" x14ac:dyDescent="0.25">
      <c r="A63" s="34"/>
      <c r="B63" s="9" t="s">
        <v>22</v>
      </c>
      <c r="C63" s="18" t="s">
        <v>493</v>
      </c>
      <c r="D63" s="8" t="str">
        <f>IFERROR(VLOOKUP(C63,'Не редактировать'!A:B,2,FALSE),"введите код в поле слева")</f>
        <v>Монтаж, техническое обслуживание и ремонт промышленного оборудования (по отраслям)</v>
      </c>
      <c r="E63" s="33"/>
      <c r="F63" s="21"/>
      <c r="G63" s="21"/>
      <c r="H63" s="21"/>
      <c r="I63" s="21"/>
      <c r="J63" s="25">
        <v>25</v>
      </c>
      <c r="K63" s="25"/>
      <c r="L63" s="25"/>
      <c r="M63" s="25"/>
      <c r="N63" s="25"/>
      <c r="O63" s="25"/>
    </row>
    <row r="64" spans="1:15" ht="29.25" customHeight="1" x14ac:dyDescent="0.25">
      <c r="A64" s="34"/>
      <c r="B64" s="9" t="s">
        <v>22</v>
      </c>
      <c r="C64" s="18" t="s">
        <v>371</v>
      </c>
      <c r="D64" s="8" t="str">
        <f>IFERROR(VLOOKUP(C64,'Не редактировать'!A:B,2,FALSE),"введите код в поле слева")</f>
        <v>Техническая эксплуатация подвижного состава железных дорог</v>
      </c>
      <c r="E64" s="33"/>
      <c r="F64" s="21"/>
      <c r="G64" s="21"/>
      <c r="H64" s="21"/>
      <c r="I64" s="21"/>
      <c r="J64" s="25">
        <v>25</v>
      </c>
      <c r="K64" s="25"/>
      <c r="L64" s="25"/>
      <c r="M64" s="25"/>
      <c r="N64" s="25"/>
      <c r="O64" s="25"/>
    </row>
    <row r="65" spans="1:15" ht="30.75" customHeight="1" x14ac:dyDescent="0.25">
      <c r="A65" s="34"/>
      <c r="B65" s="9" t="s">
        <v>22</v>
      </c>
      <c r="C65" s="18" t="s">
        <v>652</v>
      </c>
      <c r="D65" s="8" t="str">
        <f>IFERROR(VLOOKUP(C65,'Не редактировать'!A:B,2,FALSE),"введите код в поле слева")</f>
        <v>Графический дизайнер</v>
      </c>
      <c r="E65" s="33"/>
      <c r="F65" s="21">
        <v>25</v>
      </c>
      <c r="G65" s="21"/>
      <c r="H65" s="21"/>
      <c r="I65" s="21"/>
      <c r="J65" s="25"/>
      <c r="K65" s="25"/>
      <c r="L65" s="25"/>
      <c r="M65" s="25"/>
      <c r="N65" s="25"/>
      <c r="O65" s="25"/>
    </row>
    <row r="66" spans="1:15" ht="27.75" customHeight="1" x14ac:dyDescent="0.25">
      <c r="A66" s="34"/>
      <c r="B66" s="9" t="s">
        <v>22</v>
      </c>
      <c r="C66" s="18" t="s">
        <v>369</v>
      </c>
      <c r="D66" s="8" t="str">
        <f>IFERROR(VLOOKUP(C66,'Не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66" s="33"/>
      <c r="F66" s="21"/>
      <c r="G66" s="21"/>
      <c r="H66" s="21"/>
      <c r="I66" s="21"/>
      <c r="J66" s="25">
        <v>25</v>
      </c>
      <c r="K66" s="25"/>
      <c r="L66" s="25"/>
      <c r="M66" s="25"/>
      <c r="N66" s="25"/>
      <c r="O66" s="25"/>
    </row>
    <row r="67" spans="1:15" ht="29.25" customHeight="1" x14ac:dyDescent="0.25">
      <c r="A67" s="34"/>
      <c r="B67" s="9" t="s">
        <v>22</v>
      </c>
      <c r="C67" s="18" t="s">
        <v>239</v>
      </c>
      <c r="D67" s="8" t="str">
        <f>IFERROR(VLOOKUP(C67,'Не редактировать'!A:B,2,FALSE),"введите код в поле слева")</f>
        <v>Коммерция (по отраслям)</v>
      </c>
      <c r="E67" s="33"/>
      <c r="F67" s="21"/>
      <c r="G67" s="21"/>
      <c r="H67" s="21"/>
      <c r="I67" s="21"/>
      <c r="J67" s="25">
        <v>25</v>
      </c>
      <c r="K67" s="25"/>
      <c r="L67" s="25"/>
      <c r="M67" s="25"/>
      <c r="N67" s="25"/>
      <c r="O67" s="25"/>
    </row>
    <row r="68" spans="1:15" ht="30" customHeight="1" x14ac:dyDescent="0.25">
      <c r="A68" s="6" t="s">
        <v>12</v>
      </c>
      <c r="B68" s="9" t="s">
        <v>23</v>
      </c>
      <c r="C68" s="18" t="s">
        <v>1124</v>
      </c>
      <c r="D68" s="8" t="str">
        <f>IFERROR(VLOOKUP(C68,'Не редактировать'!A:B,2,FALSE),"введите код в поле слева")</f>
        <v>Сварщик (ручной и частично механизированной сварки (наплавки)</v>
      </c>
      <c r="E68" s="21">
        <f>SUM(F68:O77)</f>
        <v>280</v>
      </c>
      <c r="F68" s="21">
        <v>25</v>
      </c>
      <c r="G68" s="21"/>
      <c r="H68" s="21"/>
      <c r="I68" s="21"/>
      <c r="J68" s="25"/>
      <c r="K68" s="25"/>
      <c r="L68" s="25"/>
      <c r="M68" s="25"/>
      <c r="N68" s="25"/>
      <c r="O68" s="25"/>
    </row>
    <row r="69" spans="1:15" ht="27.75" customHeight="1" x14ac:dyDescent="0.25">
      <c r="A69" s="41"/>
      <c r="B69" s="9" t="s">
        <v>23</v>
      </c>
      <c r="C69" s="18" t="s">
        <v>875</v>
      </c>
      <c r="D69" s="8" t="str">
        <f>IFERROR(VLOOKUP(C69,'Не редактировать'!A:B,2,FALSE),"введите код в поле слева")</f>
        <v>Мастер по ремонту и обслуживанию автомобилей</v>
      </c>
      <c r="E69" s="35"/>
      <c r="F69" s="21">
        <v>25</v>
      </c>
      <c r="G69" s="21"/>
      <c r="H69" s="21"/>
      <c r="I69" s="21"/>
      <c r="J69" s="25"/>
      <c r="K69" s="25"/>
      <c r="L69" s="25"/>
      <c r="M69" s="25"/>
      <c r="N69" s="25"/>
      <c r="O69" s="25"/>
    </row>
    <row r="70" spans="1:15" ht="29.25" customHeight="1" x14ac:dyDescent="0.25">
      <c r="A70" s="42"/>
      <c r="B70" s="9" t="s">
        <v>23</v>
      </c>
      <c r="C70" s="18" t="s">
        <v>697</v>
      </c>
      <c r="D70" s="8" t="str">
        <f>IFERROR(VLOOKUP(C70,'Не редактировать'!A:B,2,FALSE),"введите код в поле слева")</f>
        <v>Повар, кондитер</v>
      </c>
      <c r="E70" s="36"/>
      <c r="F70" s="21">
        <v>25</v>
      </c>
      <c r="G70" s="21"/>
      <c r="H70" s="21"/>
      <c r="I70" s="21"/>
      <c r="J70" s="25"/>
      <c r="K70" s="25"/>
      <c r="L70" s="25"/>
      <c r="M70" s="25"/>
      <c r="N70" s="25"/>
      <c r="O70" s="25"/>
    </row>
    <row r="71" spans="1:15" ht="27.75" customHeight="1" x14ac:dyDescent="0.25">
      <c r="A71" s="42"/>
      <c r="B71" s="9" t="s">
        <v>23</v>
      </c>
      <c r="C71" s="18" t="s">
        <v>640</v>
      </c>
      <c r="D71" s="8" t="str">
        <f>IFERROR(VLOOKUP(C71,'Не редактировать'!A:B,2,FALSE),"введите код в поле слева")</f>
        <v>Строительство и эксплуатация зданий и сооружений</v>
      </c>
      <c r="E71" s="36"/>
      <c r="F71" s="21"/>
      <c r="G71" s="21"/>
      <c r="H71" s="21"/>
      <c r="I71" s="21"/>
      <c r="J71" s="25">
        <v>25</v>
      </c>
      <c r="K71" s="25"/>
      <c r="L71" s="25"/>
      <c r="M71" s="25"/>
      <c r="N71" s="25"/>
      <c r="O71" s="25">
        <v>15</v>
      </c>
    </row>
    <row r="72" spans="1:15" ht="28.5" x14ac:dyDescent="0.25">
      <c r="A72" s="42"/>
      <c r="B72" s="9" t="s">
        <v>23</v>
      </c>
      <c r="C72" s="18" t="s">
        <v>619</v>
      </c>
      <c r="D72" s="8" t="str">
        <f>IFERROR(VLOOKUP(C72,'Не редактировать'!A:B,2,FALSE),"введите код в поле слева")</f>
        <v>Компьютерные системы и комплексы</v>
      </c>
      <c r="E72" s="36"/>
      <c r="F72" s="21"/>
      <c r="G72" s="21"/>
      <c r="H72" s="21"/>
      <c r="I72" s="21"/>
      <c r="J72" s="25">
        <v>25</v>
      </c>
      <c r="K72" s="25"/>
      <c r="L72" s="25"/>
      <c r="M72" s="25"/>
      <c r="N72" s="25"/>
      <c r="O72" s="25"/>
    </row>
    <row r="73" spans="1:15" ht="29.25" customHeight="1" x14ac:dyDescent="0.25">
      <c r="A73" s="42"/>
      <c r="B73" s="9" t="s">
        <v>23</v>
      </c>
      <c r="C73" s="18" t="s">
        <v>529</v>
      </c>
      <c r="D73" s="8" t="str">
        <f>IFERROR(VLOOKUP(C73,'Не редактировать'!A:B,2,FALSE),"введите код в поле слева")</f>
        <v>Электроизоляционная, кабельная и конденсаторная техника</v>
      </c>
      <c r="E73" s="36"/>
      <c r="F73" s="21"/>
      <c r="G73" s="21"/>
      <c r="H73" s="21"/>
      <c r="I73" s="21"/>
      <c r="J73" s="25">
        <v>25</v>
      </c>
      <c r="K73" s="25"/>
      <c r="L73" s="25"/>
      <c r="M73" s="25"/>
      <c r="N73" s="25"/>
      <c r="O73" s="25"/>
    </row>
    <row r="74" spans="1:15" ht="27.75" customHeight="1" x14ac:dyDescent="0.25">
      <c r="A74" s="42"/>
      <c r="B74" s="9" t="s">
        <v>23</v>
      </c>
      <c r="C74" s="18" t="s">
        <v>245</v>
      </c>
      <c r="D74" s="8" t="str">
        <f>IFERROR(VLOOKUP(C74,'Не редактировать'!A:B,2,FALSE),"введите код в поле слева")</f>
        <v>Экономика и бухгалтерский учет (по отраслям)</v>
      </c>
      <c r="E74" s="36"/>
      <c r="F74" s="21"/>
      <c r="G74" s="21"/>
      <c r="H74" s="21"/>
      <c r="I74" s="21"/>
      <c r="J74" s="25">
        <v>25</v>
      </c>
      <c r="K74" s="25"/>
      <c r="L74" s="25"/>
      <c r="M74" s="25"/>
      <c r="N74" s="25"/>
      <c r="O74" s="25"/>
    </row>
    <row r="75" spans="1:15" ht="29.25" customHeight="1" x14ac:dyDescent="0.25">
      <c r="A75" s="42"/>
      <c r="B75" s="9" t="s">
        <v>23</v>
      </c>
      <c r="C75" s="18" t="s">
        <v>241</v>
      </c>
      <c r="D75" s="8" t="str">
        <f>IFERROR(VLOOKUP(C75,'Не редактировать'!A:B,2,FALSE),"введите код в поле слева")</f>
        <v>Операционная деятельность в логистике</v>
      </c>
      <c r="E75" s="36"/>
      <c r="F75" s="21"/>
      <c r="G75" s="21"/>
      <c r="H75" s="21"/>
      <c r="I75" s="21"/>
      <c r="J75" s="25">
        <v>25</v>
      </c>
      <c r="K75" s="25"/>
      <c r="L75" s="25"/>
      <c r="M75" s="25"/>
      <c r="N75" s="25"/>
      <c r="O75" s="25"/>
    </row>
    <row r="76" spans="1:15" ht="30.75" customHeight="1" x14ac:dyDescent="0.25">
      <c r="A76" s="42"/>
      <c r="B76" s="9" t="s">
        <v>23</v>
      </c>
      <c r="C76" s="18" t="s">
        <v>231</v>
      </c>
      <c r="D76" s="8" t="str">
        <f>IFERROR(VLOOKUP(C76,'Не редактировать'!A:B,2,FALSE),"введите код в поле слева")</f>
        <v>Социальная работа</v>
      </c>
      <c r="E76" s="36"/>
      <c r="F76" s="21"/>
      <c r="G76" s="21"/>
      <c r="H76" s="21"/>
      <c r="I76" s="21"/>
      <c r="J76" s="25">
        <v>25</v>
      </c>
      <c r="K76" s="25"/>
      <c r="L76" s="25"/>
      <c r="M76" s="25"/>
      <c r="N76" s="25">
        <v>15</v>
      </c>
      <c r="O76" s="25"/>
    </row>
    <row r="77" spans="1:15" ht="28.5" customHeight="1" x14ac:dyDescent="0.25">
      <c r="A77" s="43"/>
      <c r="B77" s="9" t="s">
        <v>23</v>
      </c>
      <c r="C77" s="18" t="s">
        <v>227</v>
      </c>
      <c r="D77" s="8" t="str">
        <f>IFERROR(VLOOKUP(C77,'Не редактировать'!A:B,2,FALSE),"введите код в поле слева")</f>
        <v>Право и организация социального обеспечения</v>
      </c>
      <c r="E77" s="37"/>
      <c r="F77" s="21"/>
      <c r="G77" s="21"/>
      <c r="H77" s="21"/>
      <c r="I77" s="21"/>
      <c r="J77" s="25">
        <v>25</v>
      </c>
      <c r="K77" s="25"/>
      <c r="L77" s="25"/>
      <c r="M77" s="25"/>
      <c r="N77" s="25"/>
      <c r="O77" s="25"/>
    </row>
    <row r="78" spans="1:15" ht="28.5" x14ac:dyDescent="0.25">
      <c r="A78" s="34" t="s">
        <v>12</v>
      </c>
      <c r="B78" s="9" t="s">
        <v>113</v>
      </c>
      <c r="C78" s="18" t="s">
        <v>1124</v>
      </c>
      <c r="D78" s="8" t="str">
        <f>IFERROR(VLOOKUP(C78,'Не редактировать'!A:B,2,FALSE),"введите код в поле слева")</f>
        <v>Сварщик (ручной и частично механизированной сварки (наплавки)</v>
      </c>
      <c r="E78" s="33">
        <f>SUM(F78:O84)</f>
        <v>175</v>
      </c>
      <c r="F78" s="21">
        <v>25</v>
      </c>
      <c r="G78" s="21"/>
      <c r="H78" s="21"/>
      <c r="I78" s="21"/>
      <c r="J78" s="25"/>
      <c r="K78" s="25"/>
      <c r="L78" s="25"/>
      <c r="M78" s="25"/>
      <c r="N78" s="25"/>
      <c r="O78" s="25"/>
    </row>
    <row r="79" spans="1:15" ht="30" customHeight="1" x14ac:dyDescent="0.25">
      <c r="A79" s="34"/>
      <c r="B79" s="9" t="s">
        <v>113</v>
      </c>
      <c r="C79" s="18" t="s">
        <v>875</v>
      </c>
      <c r="D79" s="8" t="str">
        <f>IFERROR(VLOOKUP(C79,'Не редактировать'!A:B,2,FALSE),"введите код в поле слева")</f>
        <v>Мастер по ремонту и обслуживанию автомобилей</v>
      </c>
      <c r="E79" s="45"/>
      <c r="F79" s="21">
        <v>25</v>
      </c>
      <c r="G79" s="21"/>
      <c r="H79" s="21"/>
      <c r="I79" s="21"/>
      <c r="J79" s="25"/>
      <c r="K79" s="25"/>
      <c r="L79" s="25"/>
      <c r="M79" s="25"/>
      <c r="N79" s="25"/>
      <c r="O79" s="25"/>
    </row>
    <row r="80" spans="1:15" ht="28.5" customHeight="1" x14ac:dyDescent="0.25">
      <c r="A80" s="34"/>
      <c r="B80" s="9" t="s">
        <v>113</v>
      </c>
      <c r="C80" s="18" t="s">
        <v>369</v>
      </c>
      <c r="D80" s="8" t="str">
        <f>IFERROR(VLOOKUP(C80,'Не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80" s="45"/>
      <c r="F80" s="21"/>
      <c r="G80" s="21"/>
      <c r="H80" s="21"/>
      <c r="I80" s="21"/>
      <c r="J80" s="25">
        <v>25</v>
      </c>
      <c r="K80" s="25"/>
      <c r="L80" s="25"/>
      <c r="M80" s="25"/>
      <c r="N80" s="25"/>
      <c r="O80" s="25"/>
    </row>
    <row r="81" spans="1:15" ht="30" customHeight="1" x14ac:dyDescent="0.25">
      <c r="A81" s="34"/>
      <c r="B81" s="9" t="s">
        <v>113</v>
      </c>
      <c r="C81" s="18" t="s">
        <v>237</v>
      </c>
      <c r="D81" s="8" t="str">
        <f>IFERROR(VLOOKUP(C81,'Не редактировать'!A:B,2,FALSE),"введите код в поле слева")</f>
        <v>Товароведение и экспертиза качества потребительских товаров</v>
      </c>
      <c r="E81" s="45"/>
      <c r="F81" s="21"/>
      <c r="G81" s="21"/>
      <c r="H81" s="21"/>
      <c r="I81" s="21"/>
      <c r="J81" s="25">
        <v>25</v>
      </c>
      <c r="K81" s="25"/>
      <c r="L81" s="25"/>
      <c r="M81" s="25"/>
      <c r="N81" s="25"/>
      <c r="O81" s="25"/>
    </row>
    <row r="82" spans="1:15" ht="29.25" customHeight="1" x14ac:dyDescent="0.25">
      <c r="A82" s="34"/>
      <c r="B82" s="9" t="s">
        <v>113</v>
      </c>
      <c r="C82" s="18" t="s">
        <v>245</v>
      </c>
      <c r="D82" s="8" t="str">
        <f>IFERROR(VLOOKUP(C82,'Не редактировать'!A:B,2,FALSE),"введите код в поле слева")</f>
        <v>Экономика и бухгалтерский учет (по отраслям)</v>
      </c>
      <c r="E82" s="45"/>
      <c r="F82" s="21"/>
      <c r="G82" s="21"/>
      <c r="H82" s="21"/>
      <c r="I82" s="21"/>
      <c r="J82" s="25">
        <v>25</v>
      </c>
      <c r="K82" s="25"/>
      <c r="L82" s="25"/>
      <c r="M82" s="25"/>
      <c r="N82" s="25"/>
      <c r="O82" s="25"/>
    </row>
    <row r="83" spans="1:15" ht="31.5" customHeight="1" x14ac:dyDescent="0.25">
      <c r="A83" s="34"/>
      <c r="B83" s="9" t="s">
        <v>113</v>
      </c>
      <c r="C83" s="18" t="s">
        <v>189</v>
      </c>
      <c r="D83" s="8" t="str">
        <f>IFERROR(VLOOKUP(C83,'Не редактировать'!A:B,2,FALSE),"введите код в поле слева")</f>
        <v>Поварское и кондитерское дело</v>
      </c>
      <c r="E83" s="45"/>
      <c r="F83" s="21"/>
      <c r="G83" s="21"/>
      <c r="H83" s="21"/>
      <c r="I83" s="21"/>
      <c r="J83" s="25">
        <v>25</v>
      </c>
      <c r="K83" s="25"/>
      <c r="L83" s="25"/>
      <c r="M83" s="25"/>
      <c r="N83" s="25"/>
      <c r="O83" s="25"/>
    </row>
    <row r="84" spans="1:15" ht="30.75" customHeight="1" x14ac:dyDescent="0.25">
      <c r="A84" s="34"/>
      <c r="B84" s="8" t="s">
        <v>24</v>
      </c>
      <c r="C84" s="18" t="s">
        <v>1311</v>
      </c>
      <c r="D84" s="8" t="str">
        <f>IFERROR(VLOOKUP(C84,'Не редактировать'!A:B,2,FALSE),"введите код в поле слева")</f>
        <v>Мастер сельскохозяйственного производства</v>
      </c>
      <c r="E84" s="45"/>
      <c r="F84" s="21">
        <v>25</v>
      </c>
      <c r="G84" s="21"/>
      <c r="H84" s="21"/>
      <c r="I84" s="21"/>
      <c r="J84" s="25"/>
      <c r="K84" s="25"/>
      <c r="L84" s="25"/>
      <c r="M84" s="25"/>
      <c r="N84" s="25"/>
      <c r="O84" s="25"/>
    </row>
    <row r="85" spans="1:15" ht="27.75" customHeight="1" x14ac:dyDescent="0.25">
      <c r="A85" s="34" t="s">
        <v>12</v>
      </c>
      <c r="B85" s="9" t="s">
        <v>100</v>
      </c>
      <c r="C85" s="18" t="s">
        <v>1269</v>
      </c>
      <c r="D85" s="8" t="str">
        <f>IFERROR(VLOOKUP(C85,'Не редактировать'!A:B,2,FALSE),"введите код в поле слева")</f>
        <v>Мастер отделочных строительных и декоративных работ</v>
      </c>
      <c r="E85" s="33">
        <f>SUM(F85:O89)</f>
        <v>125</v>
      </c>
      <c r="F85" s="21">
        <v>25</v>
      </c>
      <c r="G85" s="21"/>
      <c r="H85" s="21"/>
      <c r="I85" s="21"/>
      <c r="J85" s="25"/>
      <c r="K85" s="25"/>
      <c r="L85" s="25"/>
      <c r="M85" s="25"/>
      <c r="N85" s="25"/>
      <c r="O85" s="25"/>
    </row>
    <row r="86" spans="1:15" ht="28.5" customHeight="1" x14ac:dyDescent="0.25">
      <c r="A86" s="34"/>
      <c r="B86" s="9" t="s">
        <v>100</v>
      </c>
      <c r="C86" s="18" t="s">
        <v>1142</v>
      </c>
      <c r="D86" s="8" t="str">
        <f>IFERROR(VLOOKUP(C86,'Не редактировать'!A:B,2,FALSE),"введите код в поле слева")</f>
        <v>Электромонтер по ремонту и обслуживанию электрооборудования (по отраслям)</v>
      </c>
      <c r="E86" s="33"/>
      <c r="F86" s="21">
        <v>25</v>
      </c>
      <c r="G86" s="21"/>
      <c r="H86" s="21"/>
      <c r="I86" s="21"/>
      <c r="J86" s="25"/>
      <c r="K86" s="25"/>
      <c r="L86" s="25"/>
      <c r="M86" s="25"/>
      <c r="N86" s="25"/>
      <c r="O86" s="25"/>
    </row>
    <row r="87" spans="1:15" ht="27.75" customHeight="1" x14ac:dyDescent="0.25">
      <c r="A87" s="34"/>
      <c r="B87" s="9" t="s">
        <v>100</v>
      </c>
      <c r="C87" s="18" t="s">
        <v>369</v>
      </c>
      <c r="D87" s="8" t="str">
        <f>IFERROR(VLOOKUP(C87,'Не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87" s="33"/>
      <c r="F87" s="21"/>
      <c r="G87" s="21"/>
      <c r="H87" s="21"/>
      <c r="I87" s="21"/>
      <c r="J87" s="25">
        <v>25</v>
      </c>
      <c r="K87" s="25"/>
      <c r="L87" s="25"/>
      <c r="M87" s="25"/>
      <c r="N87" s="25"/>
      <c r="O87" s="25"/>
    </row>
    <row r="88" spans="1:15" ht="28.5" customHeight="1" x14ac:dyDescent="0.25">
      <c r="A88" s="34"/>
      <c r="B88" s="9" t="s">
        <v>100</v>
      </c>
      <c r="C88" s="18" t="s">
        <v>245</v>
      </c>
      <c r="D88" s="8" t="str">
        <f>IFERROR(VLOOKUP(C88,'Не редактировать'!A:B,2,FALSE),"введите код в поле слева")</f>
        <v>Экономика и бухгалтерский учет (по отраслям)</v>
      </c>
      <c r="E88" s="33"/>
      <c r="F88" s="21"/>
      <c r="G88" s="21"/>
      <c r="H88" s="21"/>
      <c r="I88" s="21"/>
      <c r="J88" s="25">
        <v>25</v>
      </c>
      <c r="K88" s="25"/>
      <c r="L88" s="25"/>
      <c r="M88" s="25"/>
      <c r="N88" s="25"/>
      <c r="O88" s="25"/>
    </row>
    <row r="89" spans="1:15" ht="28.5" x14ac:dyDescent="0.25">
      <c r="A89" s="34"/>
      <c r="B89" s="9" t="s">
        <v>100</v>
      </c>
      <c r="C89" s="18" t="s">
        <v>189</v>
      </c>
      <c r="D89" s="8" t="str">
        <f>IFERROR(VLOOKUP(C89,'Не редактировать'!A:B,2,FALSE),"введите код в поле слева")</f>
        <v>Поварское и кондитерское дело</v>
      </c>
      <c r="E89" s="33"/>
      <c r="F89" s="21"/>
      <c r="G89" s="21"/>
      <c r="H89" s="21"/>
      <c r="I89" s="21"/>
      <c r="J89" s="25">
        <v>25</v>
      </c>
      <c r="K89" s="25"/>
      <c r="L89" s="25"/>
      <c r="M89" s="25"/>
      <c r="N89" s="25"/>
      <c r="O89" s="25"/>
    </row>
    <row r="90" spans="1:15" ht="45" customHeight="1" x14ac:dyDescent="0.25">
      <c r="A90" s="38" t="s">
        <v>12</v>
      </c>
      <c r="B90" s="9" t="s">
        <v>1351</v>
      </c>
      <c r="C90" s="18" t="s">
        <v>1216</v>
      </c>
      <c r="D90" s="8" t="str">
        <f>IFERROR(VLOOKUP(C90,'Не редактировать'!A:B,2,FALSE),"введите код в поле слева")</f>
        <v>Мастер столярно-плотничных, паркетных и стекольных работ</v>
      </c>
      <c r="E90" s="35">
        <f>SUM(F90:O103)</f>
        <v>375</v>
      </c>
      <c r="F90" s="21">
        <v>25</v>
      </c>
      <c r="G90" s="21"/>
      <c r="H90" s="21"/>
      <c r="I90" s="21"/>
      <c r="J90" s="25"/>
      <c r="K90" s="25"/>
      <c r="L90" s="25"/>
      <c r="M90" s="25"/>
      <c r="N90" s="25"/>
      <c r="O90" s="25"/>
    </row>
    <row r="91" spans="1:15" ht="42.75" x14ac:dyDescent="0.25">
      <c r="A91" s="39"/>
      <c r="B91" s="9" t="s">
        <v>1351</v>
      </c>
      <c r="C91" s="18" t="s">
        <v>875</v>
      </c>
      <c r="D91" s="8" t="str">
        <f>IFERROR(VLOOKUP(C91,'Не редактировать'!A:B,2,FALSE),"введите код в поле слева")</f>
        <v>Мастер по ремонту и обслуживанию автомобилей</v>
      </c>
      <c r="E91" s="36"/>
      <c r="F91" s="21">
        <v>25</v>
      </c>
      <c r="G91" s="21"/>
      <c r="H91" s="21"/>
      <c r="I91" s="21"/>
      <c r="J91" s="25"/>
      <c r="K91" s="25"/>
      <c r="L91" s="25"/>
      <c r="M91" s="25"/>
      <c r="N91" s="25"/>
      <c r="O91" s="25"/>
    </row>
    <row r="92" spans="1:15" ht="42.75" customHeight="1" x14ac:dyDescent="0.25">
      <c r="A92" s="40"/>
      <c r="B92" s="9" t="s">
        <v>1351</v>
      </c>
      <c r="C92" s="18" t="s">
        <v>721</v>
      </c>
      <c r="D92" s="8" t="str">
        <f>IFERROR(VLOOKUP(C92,'Не редактировать'!A:B,2,FALSE),"введите код в поле слева")</f>
        <v>Продавец, контролер-кассир</v>
      </c>
      <c r="E92" s="37"/>
      <c r="F92" s="21">
        <v>25</v>
      </c>
      <c r="G92" s="21"/>
      <c r="H92" s="21"/>
      <c r="I92" s="21"/>
      <c r="J92" s="25"/>
      <c r="K92" s="25"/>
      <c r="L92" s="25"/>
      <c r="M92" s="25"/>
      <c r="N92" s="25"/>
      <c r="O92" s="25"/>
    </row>
    <row r="93" spans="1:15" ht="45.75" customHeight="1" x14ac:dyDescent="0.25">
      <c r="A93" s="41"/>
      <c r="B93" s="9" t="s">
        <v>1351</v>
      </c>
      <c r="C93" s="18" t="s">
        <v>697</v>
      </c>
      <c r="D93" s="8" t="str">
        <f>IFERROR(VLOOKUP(C93,'Не редактировать'!A:B,2,FALSE),"введите код в поле слева")</f>
        <v>Повар, кондитер</v>
      </c>
      <c r="E93" s="35"/>
      <c r="F93" s="21">
        <v>25</v>
      </c>
      <c r="G93" s="21"/>
      <c r="H93" s="21"/>
      <c r="I93" s="21"/>
      <c r="J93" s="25"/>
      <c r="K93" s="25"/>
      <c r="L93" s="25"/>
      <c r="M93" s="25"/>
      <c r="N93" s="25"/>
      <c r="O93" s="25"/>
    </row>
    <row r="94" spans="1:15" ht="42.75" x14ac:dyDescent="0.25">
      <c r="A94" s="42"/>
      <c r="B94" s="9" t="s">
        <v>1351</v>
      </c>
      <c r="C94" s="18" t="s">
        <v>640</v>
      </c>
      <c r="D94" s="8" t="str">
        <f>IFERROR(VLOOKUP(C94,'Не редактировать'!A:B,2,FALSE),"введите код в поле слева")</f>
        <v>Строительство и эксплуатация зданий и сооружений</v>
      </c>
      <c r="E94" s="36"/>
      <c r="F94" s="21"/>
      <c r="G94" s="21"/>
      <c r="H94" s="21"/>
      <c r="I94" s="21"/>
      <c r="J94" s="25">
        <v>25</v>
      </c>
      <c r="K94" s="25"/>
      <c r="L94" s="25"/>
      <c r="M94" s="25"/>
      <c r="N94" s="25"/>
      <c r="O94" s="25"/>
    </row>
    <row r="95" spans="1:15" ht="43.5" customHeight="1" x14ac:dyDescent="0.25">
      <c r="A95" s="42"/>
      <c r="B95" s="9" t="s">
        <v>1351</v>
      </c>
      <c r="C95" s="18" t="s">
        <v>625</v>
      </c>
      <c r="D95" s="8" t="str">
        <f>IFERROR(VLOOKUP(C95,'Не редактировать'!A:B,2,FALSE),"введите код в поле слева")</f>
        <v>Монтаж, наладка и эксплуатация электрооборудования промышленных и гражданских зданий</v>
      </c>
      <c r="E95" s="36"/>
      <c r="F95" s="21"/>
      <c r="G95" s="21"/>
      <c r="H95" s="21"/>
      <c r="I95" s="21"/>
      <c r="J95" s="25"/>
      <c r="K95" s="25"/>
      <c r="L95" s="25"/>
      <c r="M95" s="25"/>
      <c r="N95" s="25"/>
      <c r="O95" s="25">
        <v>25</v>
      </c>
    </row>
    <row r="96" spans="1:15" ht="30.75" customHeight="1" x14ac:dyDescent="0.25">
      <c r="A96" s="42"/>
      <c r="B96" s="9" t="s">
        <v>1351</v>
      </c>
      <c r="C96" s="18" t="s">
        <v>1300</v>
      </c>
      <c r="D96" s="8" t="str">
        <f>IFERROR(VLOOKUP(C96,'Не редактировать'!A:B,2,FALSE),"введите код в поле слева")</f>
        <v>Землеустройство</v>
      </c>
      <c r="E96" s="36"/>
      <c r="F96" s="21"/>
      <c r="G96" s="21"/>
      <c r="H96" s="21"/>
      <c r="I96" s="21"/>
      <c r="J96" s="25">
        <v>50</v>
      </c>
      <c r="K96" s="25"/>
      <c r="L96" s="25"/>
      <c r="M96" s="25"/>
      <c r="N96" s="25"/>
      <c r="O96" s="25"/>
    </row>
    <row r="97" spans="1:15" ht="42.75" customHeight="1" x14ac:dyDescent="0.25">
      <c r="A97" s="42"/>
      <c r="B97" s="9" t="s">
        <v>1351</v>
      </c>
      <c r="C97" s="18" t="s">
        <v>375</v>
      </c>
      <c r="D97" s="8" t="str">
        <f>IFERROR(VLOOKUP(C97,'Не редактировать'!A:B,2,FALSE),"введите код в поле слева")</f>
        <v>Техническая эксплуатация подъемно-транспортных, строительных, дорожных машин и оборудования (по отраслям)</v>
      </c>
      <c r="E97" s="36"/>
      <c r="F97" s="21"/>
      <c r="G97" s="21"/>
      <c r="H97" s="21"/>
      <c r="I97" s="21"/>
      <c r="J97" s="25">
        <v>25</v>
      </c>
      <c r="K97" s="25"/>
      <c r="L97" s="25"/>
      <c r="M97" s="25"/>
      <c r="N97" s="25"/>
      <c r="O97" s="25"/>
    </row>
    <row r="98" spans="1:15" ht="43.5" customHeight="1" x14ac:dyDescent="0.25">
      <c r="A98" s="42"/>
      <c r="B98" s="9" t="s">
        <v>1351</v>
      </c>
      <c r="C98" s="18" t="s">
        <v>369</v>
      </c>
      <c r="D98" s="8" t="str">
        <f>IFERROR(VLOOKUP(C98,'Не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98" s="36"/>
      <c r="F98" s="21"/>
      <c r="G98" s="21"/>
      <c r="H98" s="21"/>
      <c r="I98" s="21"/>
      <c r="J98" s="25"/>
      <c r="K98" s="25"/>
      <c r="L98" s="25"/>
      <c r="M98" s="25"/>
      <c r="N98" s="25"/>
      <c r="O98" s="25">
        <v>25</v>
      </c>
    </row>
    <row r="99" spans="1:15" ht="42.75" x14ac:dyDescent="0.25">
      <c r="A99" s="42"/>
      <c r="B99" s="9" t="s">
        <v>1351</v>
      </c>
      <c r="C99" s="18" t="s">
        <v>259</v>
      </c>
      <c r="D99" s="8" t="str">
        <f>IFERROR(VLOOKUP(C99,'Не редактировать'!A:B,2,FALSE),"введите код в поле слева")</f>
        <v>Садово-парковое и ландшафтное строительство</v>
      </c>
      <c r="E99" s="36"/>
      <c r="F99" s="21"/>
      <c r="G99" s="21"/>
      <c r="H99" s="21"/>
      <c r="I99" s="21"/>
      <c r="J99" s="25">
        <v>25</v>
      </c>
      <c r="K99" s="25"/>
      <c r="L99" s="25"/>
      <c r="M99" s="25"/>
      <c r="N99" s="25"/>
      <c r="O99" s="25"/>
    </row>
    <row r="100" spans="1:15" ht="42.75" x14ac:dyDescent="0.25">
      <c r="A100" s="42"/>
      <c r="B100" s="9" t="s">
        <v>1351</v>
      </c>
      <c r="C100" s="18" t="s">
        <v>245</v>
      </c>
      <c r="D100" s="8" t="str">
        <f>IFERROR(VLOOKUP(C100,'Не редактировать'!A:B,2,FALSE),"введите код в поле слева")</f>
        <v>Экономика и бухгалтерский учет (по отраслям)</v>
      </c>
      <c r="E100" s="36"/>
      <c r="F100" s="21"/>
      <c r="G100" s="21"/>
      <c r="H100" s="21"/>
      <c r="I100" s="21"/>
      <c r="J100" s="25">
        <v>25</v>
      </c>
      <c r="K100" s="25"/>
      <c r="L100" s="25"/>
      <c r="M100" s="25"/>
      <c r="N100" s="25"/>
      <c r="O100" s="25"/>
    </row>
    <row r="101" spans="1:15" ht="28.5" customHeight="1" x14ac:dyDescent="0.25">
      <c r="A101" s="42"/>
      <c r="B101" s="9" t="s">
        <v>1351</v>
      </c>
      <c r="C101" s="18" t="s">
        <v>277</v>
      </c>
      <c r="D101" s="8" t="str">
        <f>IFERROR(VLOOKUP(C101,'Не редактировать'!A:B,2,FALSE),"введите код в поле слева")</f>
        <v>Технология деревообработки</v>
      </c>
      <c r="E101" s="36"/>
      <c r="F101" s="21"/>
      <c r="G101" s="21"/>
      <c r="H101" s="21"/>
      <c r="I101" s="21"/>
      <c r="J101" s="25">
        <v>25</v>
      </c>
      <c r="K101" s="25"/>
      <c r="L101" s="25"/>
      <c r="M101" s="25"/>
      <c r="N101" s="25"/>
      <c r="O101" s="25"/>
    </row>
    <row r="102" spans="1:15" ht="30.75" customHeight="1" x14ac:dyDescent="0.25">
      <c r="A102" s="42"/>
      <c r="B102" s="9" t="s">
        <v>25</v>
      </c>
      <c r="C102" s="18" t="s">
        <v>1311</v>
      </c>
      <c r="D102" s="8" t="str">
        <f>IFERROR(VLOOKUP(C102,'Не редактировать'!A:B,2,FALSE),"введите код в поле слева")</f>
        <v>Мастер сельскохозяйственного производства</v>
      </c>
      <c r="E102" s="36"/>
      <c r="F102" s="21">
        <v>25</v>
      </c>
      <c r="G102" s="21"/>
      <c r="H102" s="21"/>
      <c r="I102" s="21"/>
      <c r="J102" s="25"/>
      <c r="K102" s="25"/>
      <c r="L102" s="25"/>
      <c r="M102" s="25"/>
      <c r="N102" s="25"/>
      <c r="O102" s="25"/>
    </row>
    <row r="103" spans="1:15" ht="33.75" customHeight="1" x14ac:dyDescent="0.25">
      <c r="A103" s="43"/>
      <c r="B103" s="9" t="s">
        <v>25</v>
      </c>
      <c r="C103" s="18" t="s">
        <v>239</v>
      </c>
      <c r="D103" s="8" t="str">
        <f>IFERROR(VLOOKUP(C103,'Не редактировать'!A:B,2,FALSE),"введите код в поле слева")</f>
        <v>Коммерция (по отраслям)</v>
      </c>
      <c r="E103" s="37"/>
      <c r="F103" s="21"/>
      <c r="G103" s="21"/>
      <c r="H103" s="21"/>
      <c r="I103" s="21"/>
      <c r="J103" s="25">
        <v>25</v>
      </c>
      <c r="K103" s="25"/>
      <c r="L103" s="25"/>
      <c r="M103" s="25"/>
      <c r="N103" s="25"/>
      <c r="O103" s="25"/>
    </row>
    <row r="104" spans="1:15" ht="30.75" customHeight="1" x14ac:dyDescent="0.25">
      <c r="A104" s="34" t="s">
        <v>12</v>
      </c>
      <c r="B104" s="9" t="s">
        <v>26</v>
      </c>
      <c r="C104" s="18" t="s">
        <v>1206</v>
      </c>
      <c r="D104" s="8" t="s">
        <v>1279</v>
      </c>
      <c r="E104" s="33">
        <f>SUM(F104:O108)</f>
        <v>115</v>
      </c>
      <c r="F104" s="21">
        <v>25</v>
      </c>
      <c r="G104" s="21"/>
      <c r="H104" s="21"/>
      <c r="I104" s="21"/>
      <c r="J104" s="25"/>
      <c r="K104" s="25"/>
      <c r="L104" s="25"/>
      <c r="M104" s="25"/>
      <c r="N104" s="25"/>
      <c r="O104" s="25"/>
    </row>
    <row r="105" spans="1:15" ht="30" customHeight="1" x14ac:dyDescent="0.25">
      <c r="A105" s="34"/>
      <c r="B105" s="9" t="s">
        <v>26</v>
      </c>
      <c r="C105" s="18" t="s">
        <v>1142</v>
      </c>
      <c r="D105" s="8" t="str">
        <f>IFERROR(VLOOKUP(C105,'Не редактировать'!A:B,2,FALSE),"введите код в поле слева")</f>
        <v>Электромонтер по ремонту и обслуживанию электрооборудования (по отраслям)</v>
      </c>
      <c r="E105" s="33"/>
      <c r="F105" s="21">
        <v>25</v>
      </c>
      <c r="G105" s="21"/>
      <c r="H105" s="21"/>
      <c r="I105" s="21"/>
      <c r="J105" s="25"/>
      <c r="K105" s="25"/>
      <c r="L105" s="25"/>
      <c r="M105" s="25"/>
      <c r="N105" s="25"/>
      <c r="O105" s="25"/>
    </row>
    <row r="106" spans="1:15" ht="29.25" customHeight="1" x14ac:dyDescent="0.25">
      <c r="A106" s="34"/>
      <c r="B106" s="9" t="s">
        <v>26</v>
      </c>
      <c r="C106" s="18" t="s">
        <v>1124</v>
      </c>
      <c r="D106" s="8" t="str">
        <f>IFERROR(VLOOKUP(C106,'Не редактировать'!A:B,2,FALSE),"введите код в поле слева")</f>
        <v>Сварщик (ручной и частично механизированной сварки (наплавки)</v>
      </c>
      <c r="E106" s="33"/>
      <c r="F106" s="21">
        <v>25</v>
      </c>
      <c r="G106" s="21"/>
      <c r="H106" s="21"/>
      <c r="I106" s="21"/>
      <c r="J106" s="25"/>
      <c r="K106" s="25"/>
      <c r="L106" s="25"/>
      <c r="M106" s="25"/>
      <c r="N106" s="25"/>
      <c r="O106" s="25"/>
    </row>
    <row r="107" spans="1:15" ht="30.75" customHeight="1" x14ac:dyDescent="0.25">
      <c r="A107" s="34"/>
      <c r="B107" s="9" t="s">
        <v>26</v>
      </c>
      <c r="C107" s="18" t="s">
        <v>237</v>
      </c>
      <c r="D107" s="8" t="str">
        <f>IFERROR(VLOOKUP(C107,'Не редактировать'!A:B,2,FALSE),"введите код в поле слева")</f>
        <v>Товароведение и экспертиза качества потребительских товаров</v>
      </c>
      <c r="E107" s="33"/>
      <c r="F107" s="21"/>
      <c r="G107" s="21"/>
      <c r="H107" s="21"/>
      <c r="I107" s="21"/>
      <c r="J107" s="25">
        <v>25</v>
      </c>
      <c r="K107" s="25"/>
      <c r="L107" s="25"/>
      <c r="M107" s="25"/>
      <c r="N107" s="25"/>
      <c r="O107" s="25"/>
    </row>
    <row r="108" spans="1:15" ht="44.25" customHeight="1" x14ac:dyDescent="0.25">
      <c r="A108" s="34"/>
      <c r="B108" s="9" t="s">
        <v>26</v>
      </c>
      <c r="C108" s="18" t="s">
        <v>523</v>
      </c>
      <c r="D108" s="8" t="str">
        <f>IFERROR(VLOOKUP(C108,'Не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108" s="33"/>
      <c r="F108" s="21"/>
      <c r="G108" s="21"/>
      <c r="H108" s="21"/>
      <c r="I108" s="21"/>
      <c r="J108" s="25"/>
      <c r="K108" s="25"/>
      <c r="L108" s="25"/>
      <c r="M108" s="25"/>
      <c r="N108" s="25"/>
      <c r="O108" s="25">
        <v>15</v>
      </c>
    </row>
    <row r="109" spans="1:15" ht="30" customHeight="1" x14ac:dyDescent="0.25">
      <c r="A109" s="38" t="s">
        <v>27</v>
      </c>
      <c r="B109" s="9" t="s">
        <v>28</v>
      </c>
      <c r="C109" s="18" t="s">
        <v>1124</v>
      </c>
      <c r="D109" s="8" t="str">
        <f>IFERROR(VLOOKUP(C109,'Не редактировать'!A:B,2,FALSE),"введите код в поле слева")</f>
        <v>Сварщик (ручной и частично механизированной сварки (наплавки)</v>
      </c>
      <c r="E109" s="35">
        <f>SUM(F109:O114)</f>
        <v>150</v>
      </c>
      <c r="F109" s="21">
        <v>25</v>
      </c>
      <c r="G109" s="21"/>
      <c r="H109" s="21"/>
      <c r="I109" s="21"/>
      <c r="J109" s="25"/>
      <c r="K109" s="25"/>
      <c r="L109" s="25"/>
      <c r="M109" s="25"/>
      <c r="N109" s="25"/>
      <c r="O109" s="25"/>
    </row>
    <row r="110" spans="1:15" ht="30" customHeight="1" x14ac:dyDescent="0.25">
      <c r="A110" s="39"/>
      <c r="B110" s="9" t="s">
        <v>28</v>
      </c>
      <c r="C110" s="18" t="s">
        <v>1068</v>
      </c>
      <c r="D110" s="8" t="str">
        <f>IFERROR(VLOOKUP(C110,'Не редактировать'!A:B,2,FALSE),"введите код в поле слева")</f>
        <v>Токарь на станках с числовым программным управлением</v>
      </c>
      <c r="E110" s="36"/>
      <c r="F110" s="21">
        <v>25</v>
      </c>
      <c r="G110" s="21"/>
      <c r="H110" s="21"/>
      <c r="I110" s="21"/>
      <c r="J110" s="25"/>
      <c r="K110" s="25"/>
      <c r="L110" s="25"/>
      <c r="M110" s="25"/>
      <c r="N110" s="25"/>
      <c r="O110" s="25"/>
    </row>
    <row r="111" spans="1:15" ht="28.5" x14ac:dyDescent="0.25">
      <c r="A111" s="39"/>
      <c r="B111" s="9" t="s">
        <v>28</v>
      </c>
      <c r="C111" s="18" t="s">
        <v>697</v>
      </c>
      <c r="D111" s="8" t="str">
        <f>IFERROR(VLOOKUP(C111,'Не редактировать'!A:B,2,FALSE),"введите код в поле слева")</f>
        <v>Повар, кондитер</v>
      </c>
      <c r="E111" s="36"/>
      <c r="F111" s="21">
        <v>25</v>
      </c>
      <c r="G111" s="21"/>
      <c r="H111" s="21"/>
      <c r="I111" s="21"/>
      <c r="J111" s="25"/>
      <c r="K111" s="25"/>
      <c r="L111" s="25"/>
      <c r="M111" s="25"/>
      <c r="N111" s="25"/>
      <c r="O111" s="25"/>
    </row>
    <row r="112" spans="1:15" ht="29.25" customHeight="1" x14ac:dyDescent="0.25">
      <c r="A112" s="39"/>
      <c r="B112" s="9" t="s">
        <v>28</v>
      </c>
      <c r="C112" s="18" t="s">
        <v>1142</v>
      </c>
      <c r="D112" s="8" t="str">
        <f>IFERROR(VLOOKUP(C112,'Не редактировать'!A:B,2,FALSE),"введите код в поле слева")</f>
        <v>Электромонтер по ремонту и обслуживанию электрооборудования (по отраслям)</v>
      </c>
      <c r="E112" s="36"/>
      <c r="F112" s="21">
        <v>25</v>
      </c>
      <c r="G112" s="21"/>
      <c r="H112" s="21"/>
      <c r="I112" s="21"/>
      <c r="J112" s="25"/>
      <c r="K112" s="25"/>
      <c r="L112" s="25"/>
      <c r="M112" s="25"/>
      <c r="N112" s="25"/>
      <c r="O112" s="25"/>
    </row>
    <row r="113" spans="1:15" ht="30" customHeight="1" x14ac:dyDescent="0.25">
      <c r="A113" s="40"/>
      <c r="B113" s="9" t="s">
        <v>28</v>
      </c>
      <c r="C113" s="18" t="s">
        <v>385</v>
      </c>
      <c r="D113" s="8" t="str">
        <f>IFERROR(VLOOKUP(C113,'Не редактировать'!A:B,2,FALSE),"введите код в поле слева")</f>
        <v>Сварочное производство</v>
      </c>
      <c r="E113" s="37"/>
      <c r="F113" s="21"/>
      <c r="G113" s="21"/>
      <c r="H113" s="21"/>
      <c r="I113" s="21"/>
      <c r="J113" s="25">
        <v>25</v>
      </c>
      <c r="K113" s="25"/>
      <c r="L113" s="25"/>
      <c r="M113" s="25"/>
      <c r="N113" s="25"/>
      <c r="O113" s="25"/>
    </row>
    <row r="114" spans="1:15" ht="28.5" customHeight="1" x14ac:dyDescent="0.25">
      <c r="A114" s="6"/>
      <c r="B114" s="9" t="s">
        <v>28</v>
      </c>
      <c r="C114" s="18" t="s">
        <v>245</v>
      </c>
      <c r="D114" s="8" t="str">
        <f>IFERROR(VLOOKUP(C114,'Не редактировать'!A:B,2,FALSE),"введите код в поле слева")</f>
        <v>Экономика и бухгалтерский учет (по отраслям)</v>
      </c>
      <c r="E114" s="9"/>
      <c r="F114" s="21"/>
      <c r="G114" s="21"/>
      <c r="H114" s="21"/>
      <c r="I114" s="21"/>
      <c r="J114" s="25">
        <v>25</v>
      </c>
      <c r="K114" s="25"/>
      <c r="L114" s="25"/>
      <c r="M114" s="25"/>
      <c r="N114" s="25"/>
      <c r="O114" s="25"/>
    </row>
    <row r="115" spans="1:15" ht="44.25" customHeight="1" x14ac:dyDescent="0.25">
      <c r="A115" s="38" t="s">
        <v>27</v>
      </c>
      <c r="B115" s="9" t="s">
        <v>101</v>
      </c>
      <c r="C115" s="18" t="s">
        <v>1142</v>
      </c>
      <c r="D115" s="8" t="str">
        <f>IFERROR(VLOOKUP(C115,'Не редактировать'!A:B,2,FALSE),"введите код в поле слева")</f>
        <v>Электромонтер по ремонту и обслуживанию электрооборудования (по отраслям)</v>
      </c>
      <c r="E115" s="35">
        <f>SUM(F115:O126)</f>
        <v>325</v>
      </c>
      <c r="F115" s="21">
        <v>25</v>
      </c>
      <c r="G115" s="21"/>
      <c r="H115" s="21"/>
      <c r="I115" s="21"/>
      <c r="J115" s="25"/>
      <c r="K115" s="25"/>
      <c r="L115" s="25"/>
      <c r="M115" s="25"/>
      <c r="N115" s="25"/>
      <c r="O115" s="25"/>
    </row>
    <row r="116" spans="1:15" ht="44.25" customHeight="1" x14ac:dyDescent="0.25">
      <c r="A116" s="39"/>
      <c r="B116" s="9" t="s">
        <v>101</v>
      </c>
      <c r="C116" s="18" t="s">
        <v>640</v>
      </c>
      <c r="D116" s="8" t="str">
        <f>IFERROR(VLOOKUP(C116,'Не редактировать'!A:B,2,FALSE),"введите код в поле слева")</f>
        <v>Строительство и эксплуатация зданий и сооружений</v>
      </c>
      <c r="E116" s="36"/>
      <c r="F116" s="21"/>
      <c r="G116" s="21"/>
      <c r="H116" s="21"/>
      <c r="I116" s="21"/>
      <c r="J116" s="25">
        <v>25</v>
      </c>
      <c r="K116" s="25"/>
      <c r="L116" s="25"/>
      <c r="M116" s="25"/>
      <c r="N116" s="25"/>
      <c r="O116" s="25"/>
    </row>
    <row r="117" spans="1:15" ht="44.25" customHeight="1" x14ac:dyDescent="0.25">
      <c r="A117" s="39"/>
      <c r="B117" s="9" t="s">
        <v>101</v>
      </c>
      <c r="C117" s="18" t="s">
        <v>1124</v>
      </c>
      <c r="D117" s="8" t="str">
        <f>IFERROR(VLOOKUP(C117,'Не редактировать'!A:B,2,FALSE),"введите код в поле слева")</f>
        <v>Сварщик (ручной и частично механизированной сварки (наплавки)</v>
      </c>
      <c r="E117" s="36"/>
      <c r="F117" s="21">
        <v>25</v>
      </c>
      <c r="G117" s="21"/>
      <c r="H117" s="21"/>
      <c r="I117" s="21"/>
      <c r="J117" s="25"/>
      <c r="K117" s="25"/>
      <c r="L117" s="25"/>
      <c r="M117" s="25"/>
      <c r="N117" s="25"/>
      <c r="O117" s="25"/>
    </row>
    <row r="118" spans="1:15" ht="46.5" customHeight="1" x14ac:dyDescent="0.25">
      <c r="A118" s="39"/>
      <c r="B118" s="9" t="s">
        <v>101</v>
      </c>
      <c r="C118" s="18" t="s">
        <v>1094</v>
      </c>
      <c r="D118" s="8" t="str">
        <f>IFERROR(VLOOKUP(C118,'Не редактировать'!A:B,2,FALSE),"введите код в поле слева")</f>
        <v>Слесарь по контрольно-измерительным приборам и автоматике</v>
      </c>
      <c r="E118" s="36"/>
      <c r="F118" s="21">
        <v>25</v>
      </c>
      <c r="G118" s="21"/>
      <c r="H118" s="21"/>
      <c r="I118" s="21"/>
      <c r="J118" s="25"/>
      <c r="K118" s="25"/>
      <c r="L118" s="25"/>
      <c r="M118" s="25"/>
      <c r="N118" s="25"/>
      <c r="O118" s="25"/>
    </row>
    <row r="119" spans="1:15" ht="42.75" x14ac:dyDescent="0.25">
      <c r="A119" s="39"/>
      <c r="B119" s="9" t="s">
        <v>101</v>
      </c>
      <c r="C119" s="18" t="s">
        <v>1062</v>
      </c>
      <c r="D119" s="8" t="str">
        <f>IFERROR(VLOOKUP(C119,'Не редактировать'!A:B,2,FALSE),"введите код в поле слева")</f>
        <v>Дефектоскопист</v>
      </c>
      <c r="E119" s="36"/>
      <c r="F119" s="21">
        <v>25</v>
      </c>
      <c r="G119" s="21"/>
      <c r="H119" s="21"/>
      <c r="I119" s="21"/>
      <c r="J119" s="25"/>
      <c r="K119" s="25"/>
      <c r="L119" s="25"/>
      <c r="M119" s="25"/>
      <c r="N119" s="25"/>
      <c r="O119" s="25"/>
    </row>
    <row r="120" spans="1:15" ht="42.75" x14ac:dyDescent="0.25">
      <c r="A120" s="39"/>
      <c r="B120" s="9" t="s">
        <v>101</v>
      </c>
      <c r="C120" s="18" t="s">
        <v>923</v>
      </c>
      <c r="D120" s="8" t="str">
        <f>IFERROR(VLOOKUP(C120,'Не редактировать'!A:B,2,FALSE),"введите код в поле слева")</f>
        <v>Машинист крана металлургического производства</v>
      </c>
      <c r="E120" s="36"/>
      <c r="F120" s="21">
        <v>25</v>
      </c>
      <c r="G120" s="21"/>
      <c r="H120" s="21"/>
      <c r="I120" s="21"/>
      <c r="J120" s="25"/>
      <c r="K120" s="25"/>
      <c r="L120" s="25"/>
      <c r="M120" s="25"/>
      <c r="N120" s="25"/>
      <c r="O120" s="25"/>
    </row>
    <row r="121" spans="1:15" ht="42.75" customHeight="1" x14ac:dyDescent="0.25">
      <c r="A121" s="39"/>
      <c r="B121" s="9" t="s">
        <v>101</v>
      </c>
      <c r="C121" s="18" t="s">
        <v>919</v>
      </c>
      <c r="D121" s="8" t="str">
        <f>IFERROR(VLOOKUP(C121,'Не редактировать'!A:B,2,FALSE),"введите код в поле слева")</f>
        <v>Аппаратчик-оператор в производстве цветных металлов</v>
      </c>
      <c r="E121" s="36"/>
      <c r="F121" s="21">
        <v>25</v>
      </c>
      <c r="G121" s="21"/>
      <c r="H121" s="21"/>
      <c r="I121" s="21"/>
      <c r="J121" s="25"/>
      <c r="K121" s="25"/>
      <c r="L121" s="25"/>
      <c r="M121" s="25"/>
      <c r="N121" s="25"/>
      <c r="O121" s="25"/>
    </row>
    <row r="122" spans="1:15" ht="42.75" x14ac:dyDescent="0.25">
      <c r="A122" s="39"/>
      <c r="B122" s="9" t="s">
        <v>101</v>
      </c>
      <c r="C122" s="18" t="s">
        <v>1287</v>
      </c>
      <c r="D122" s="8" t="str">
        <f>IFERROR(VLOOKUP(C122,'Не редактировать'!A:B,2,FALSE),"введите код в поле слева")</f>
        <v>Технология машиностроения</v>
      </c>
      <c r="E122" s="36"/>
      <c r="F122" s="21"/>
      <c r="G122" s="21"/>
      <c r="H122" s="21"/>
      <c r="I122" s="21"/>
      <c r="J122" s="25">
        <v>25</v>
      </c>
      <c r="K122" s="25"/>
      <c r="L122" s="25"/>
      <c r="M122" s="25"/>
      <c r="N122" s="25"/>
      <c r="O122" s="25"/>
    </row>
    <row r="123" spans="1:15" ht="42" customHeight="1" x14ac:dyDescent="0.25">
      <c r="A123" s="39"/>
      <c r="B123" s="9" t="s">
        <v>101</v>
      </c>
      <c r="C123" s="18" t="s">
        <v>493</v>
      </c>
      <c r="D123" s="8" t="str">
        <f>IFERROR(VLOOKUP(C123,'Не редактировать'!A:B,2,FALSE),"введите код в поле слева")</f>
        <v>Монтаж, техническое обслуживание и ремонт промышленного оборудования (по отраслям)</v>
      </c>
      <c r="E123" s="36"/>
      <c r="F123" s="21"/>
      <c r="G123" s="21"/>
      <c r="H123" s="21"/>
      <c r="I123" s="21"/>
      <c r="J123" s="25">
        <v>25</v>
      </c>
      <c r="K123" s="25"/>
      <c r="L123" s="25"/>
      <c r="M123" s="25"/>
      <c r="N123" s="25"/>
      <c r="O123" s="25"/>
    </row>
    <row r="124" spans="1:15" ht="42.75" x14ac:dyDescent="0.25">
      <c r="A124" s="39"/>
      <c r="B124" s="9" t="s">
        <v>101</v>
      </c>
      <c r="C124" s="18" t="s">
        <v>393</v>
      </c>
      <c r="D124" s="8" t="str">
        <f>IFERROR(VLOOKUP(C124,'Не редактировать'!A:B,2,FALSE),"введите код в поле слева")</f>
        <v>Металлургия цветных металлов</v>
      </c>
      <c r="E124" s="36"/>
      <c r="F124" s="21"/>
      <c r="G124" s="21"/>
      <c r="H124" s="21"/>
      <c r="I124" s="21"/>
      <c r="J124" s="25">
        <v>25</v>
      </c>
      <c r="K124" s="25"/>
      <c r="L124" s="25"/>
      <c r="M124" s="25"/>
      <c r="N124" s="25"/>
      <c r="O124" s="25"/>
    </row>
    <row r="125" spans="1:15" ht="42.75" x14ac:dyDescent="0.25">
      <c r="A125" s="39"/>
      <c r="B125" s="9" t="s">
        <v>101</v>
      </c>
      <c r="C125" s="18" t="s">
        <v>321</v>
      </c>
      <c r="D125" s="8" t="str">
        <f>IFERROR(VLOOKUP(C125,'Не редактировать'!A:B,2,FALSE),"введите код в поле слева")</f>
        <v>Управление качеством продукции, процессов и услуг (по отраслям)</v>
      </c>
      <c r="E125" s="36"/>
      <c r="F125" s="21"/>
      <c r="G125" s="21"/>
      <c r="H125" s="21"/>
      <c r="I125" s="21"/>
      <c r="J125" s="25">
        <v>25</v>
      </c>
      <c r="K125" s="25"/>
      <c r="L125" s="25"/>
      <c r="M125" s="25"/>
      <c r="N125" s="25"/>
      <c r="O125" s="25"/>
    </row>
    <row r="126" spans="1:15" ht="42.75" x14ac:dyDescent="0.25">
      <c r="A126" s="40"/>
      <c r="B126" s="9" t="s">
        <v>101</v>
      </c>
      <c r="C126" s="18" t="s">
        <v>387</v>
      </c>
      <c r="D126" s="8" t="str">
        <f>IFERROR(VLOOKUP(C126,'Не редактировать'!A:B,2,FALSE),"введите код в поле слева")</f>
        <v>Обработка металлов давлением</v>
      </c>
      <c r="E126" s="37"/>
      <c r="F126" s="21"/>
      <c r="G126" s="21"/>
      <c r="H126" s="21"/>
      <c r="I126" s="21"/>
      <c r="J126" s="25">
        <v>50</v>
      </c>
      <c r="K126" s="25"/>
      <c r="L126" s="25"/>
      <c r="M126" s="25"/>
      <c r="N126" s="25"/>
      <c r="O126" s="25"/>
    </row>
    <row r="127" spans="1:15" ht="28.5" x14ac:dyDescent="0.25">
      <c r="A127" s="38" t="s">
        <v>27</v>
      </c>
      <c r="B127" s="9" t="s">
        <v>29</v>
      </c>
      <c r="C127" s="18" t="s">
        <v>875</v>
      </c>
      <c r="D127" s="8" t="str">
        <f>IFERROR(VLOOKUP(C127,'Не редактировать'!A:B,2,FALSE),"введите код в поле слева")</f>
        <v>Мастер по ремонту и обслуживанию автомобилей</v>
      </c>
      <c r="E127" s="35">
        <f>SUM(F127:O133)</f>
        <v>165</v>
      </c>
      <c r="F127" s="21">
        <v>25</v>
      </c>
      <c r="G127" s="21"/>
      <c r="H127" s="21"/>
      <c r="I127" s="21"/>
      <c r="J127" s="25"/>
      <c r="K127" s="25"/>
      <c r="L127" s="25"/>
      <c r="M127" s="25"/>
      <c r="N127" s="25"/>
      <c r="O127" s="25"/>
    </row>
    <row r="128" spans="1:15" ht="43.5" customHeight="1" x14ac:dyDescent="0.25">
      <c r="A128" s="39"/>
      <c r="B128" s="9" t="s">
        <v>29</v>
      </c>
      <c r="C128" s="18" t="s">
        <v>625</v>
      </c>
      <c r="D128" s="8" t="str">
        <f>IFERROR(VLOOKUP(C128,'Не редактировать'!A:B,2,FALSE),"введите код в поле слева")</f>
        <v>Монтаж, наладка и эксплуатация электрооборудования промышленных и гражданских зданий</v>
      </c>
      <c r="E128" s="36"/>
      <c r="F128" s="21"/>
      <c r="G128" s="21"/>
      <c r="H128" s="21"/>
      <c r="I128" s="21"/>
      <c r="J128" s="25"/>
      <c r="K128" s="25"/>
      <c r="L128" s="25"/>
      <c r="M128" s="25"/>
      <c r="N128" s="25"/>
      <c r="O128" s="25">
        <v>15</v>
      </c>
    </row>
    <row r="129" spans="1:15" ht="30" customHeight="1" x14ac:dyDescent="0.25">
      <c r="A129" s="39"/>
      <c r="B129" s="9" t="s">
        <v>29</v>
      </c>
      <c r="C129" s="18" t="s">
        <v>607</v>
      </c>
      <c r="D129" s="8" t="str">
        <f>IFERROR(VLOOKUP(C129,'Не редактировать'!A:B,2,FALSE),"введите код в поле слева")</f>
        <v>Информационные системы и программирование</v>
      </c>
      <c r="E129" s="36"/>
      <c r="F129" s="21"/>
      <c r="G129" s="21"/>
      <c r="H129" s="21"/>
      <c r="I129" s="21"/>
      <c r="J129" s="25">
        <v>25</v>
      </c>
      <c r="K129" s="25"/>
      <c r="L129" s="25"/>
      <c r="M129" s="25"/>
      <c r="N129" s="25"/>
      <c r="O129" s="25"/>
    </row>
    <row r="130" spans="1:15" ht="29.25" customHeight="1" x14ac:dyDescent="0.25">
      <c r="A130" s="39"/>
      <c r="B130" s="9" t="s">
        <v>29</v>
      </c>
      <c r="C130" s="18" t="s">
        <v>245</v>
      </c>
      <c r="D130" s="8" t="str">
        <f>IFERROR(VLOOKUP(C130,'Не редактировать'!A:B,2,FALSE),"введите код в поле слева")</f>
        <v>Экономика и бухгалтерский учет (по отраслям)</v>
      </c>
      <c r="E130" s="36"/>
      <c r="F130" s="21"/>
      <c r="G130" s="21"/>
      <c r="H130" s="21"/>
      <c r="I130" s="21"/>
      <c r="J130" s="25">
        <v>25</v>
      </c>
      <c r="K130" s="25"/>
      <c r="L130" s="25"/>
      <c r="M130" s="25"/>
      <c r="N130" s="25"/>
      <c r="O130" s="25"/>
    </row>
    <row r="131" spans="1:15" ht="30" customHeight="1" x14ac:dyDescent="0.25">
      <c r="A131" s="39"/>
      <c r="B131" s="9" t="s">
        <v>29</v>
      </c>
      <c r="C131" s="18" t="s">
        <v>1287</v>
      </c>
      <c r="D131" s="8" t="str">
        <f>IFERROR(VLOOKUP(C131,'Не редактировать'!A:B,2,FALSE),"введите код в поле слева")</f>
        <v>Технология машиностроения</v>
      </c>
      <c r="E131" s="36"/>
      <c r="F131" s="21"/>
      <c r="G131" s="21"/>
      <c r="H131" s="21"/>
      <c r="I131" s="21"/>
      <c r="J131" s="25">
        <v>25</v>
      </c>
      <c r="K131" s="25"/>
      <c r="L131" s="25"/>
      <c r="M131" s="25"/>
      <c r="N131" s="25"/>
      <c r="O131" s="25"/>
    </row>
    <row r="132" spans="1:15" ht="30.75" customHeight="1" x14ac:dyDescent="0.25">
      <c r="A132" s="40"/>
      <c r="B132" s="9" t="s">
        <v>30</v>
      </c>
      <c r="C132" s="18" t="s">
        <v>875</v>
      </c>
      <c r="D132" s="8" t="str">
        <f>IFERROR(VLOOKUP(C132,'Не редактировать'!A:B,2,FALSE),"введите код в поле слева")</f>
        <v>Мастер по ремонту и обслуживанию автомобилей</v>
      </c>
      <c r="E132" s="37"/>
      <c r="F132" s="21">
        <v>25</v>
      </c>
      <c r="G132" s="21"/>
      <c r="H132" s="21"/>
      <c r="I132" s="21"/>
      <c r="J132" s="25"/>
      <c r="K132" s="25"/>
      <c r="L132" s="25"/>
      <c r="M132" s="25"/>
      <c r="N132" s="25"/>
      <c r="O132" s="25"/>
    </row>
    <row r="133" spans="1:15" ht="30.75" customHeight="1" x14ac:dyDescent="0.25">
      <c r="A133" s="6"/>
      <c r="B133" s="9" t="s">
        <v>30</v>
      </c>
      <c r="C133" s="18" t="s">
        <v>187</v>
      </c>
      <c r="D133" s="8" t="str">
        <f>IFERROR(VLOOKUP(C133,'Не редактировать'!A:B,2,FALSE),"введите код в поле слева")</f>
        <v>Дошкольное образование</v>
      </c>
      <c r="E133" s="9"/>
      <c r="F133" s="21"/>
      <c r="G133" s="21"/>
      <c r="H133" s="21"/>
      <c r="I133" s="21"/>
      <c r="J133" s="25">
        <v>25</v>
      </c>
      <c r="K133" s="25"/>
      <c r="L133" s="25"/>
      <c r="M133" s="25"/>
      <c r="N133" s="25"/>
      <c r="O133" s="25"/>
    </row>
    <row r="134" spans="1:15" ht="27" customHeight="1" x14ac:dyDescent="0.25">
      <c r="A134" s="38" t="s">
        <v>27</v>
      </c>
      <c r="B134" s="9" t="s">
        <v>31</v>
      </c>
      <c r="C134" s="18" t="s">
        <v>1269</v>
      </c>
      <c r="D134" s="8" t="str">
        <f>IFERROR(VLOOKUP(C134,'Не редактировать'!A:B,2,FALSE),"введите код в поле слева")</f>
        <v>Мастер отделочных строительных и декоративных работ</v>
      </c>
      <c r="E134" s="35">
        <f>SUM(F134:O146)</f>
        <v>315</v>
      </c>
      <c r="F134" s="21">
        <v>25</v>
      </c>
      <c r="G134" s="21"/>
      <c r="H134" s="21"/>
      <c r="I134" s="21"/>
      <c r="J134" s="25"/>
      <c r="K134" s="25"/>
      <c r="L134" s="25"/>
      <c r="M134" s="25"/>
      <c r="N134" s="25"/>
      <c r="O134" s="25"/>
    </row>
    <row r="135" spans="1:15" ht="29.25" customHeight="1" x14ac:dyDescent="0.25">
      <c r="A135" s="39"/>
      <c r="B135" s="9" t="s">
        <v>31</v>
      </c>
      <c r="C135" s="18" t="s">
        <v>1142</v>
      </c>
      <c r="D135" s="8" t="str">
        <f>IFERROR(VLOOKUP(C135,'Не редактировать'!A:B,2,FALSE),"введите код в поле слева")</f>
        <v>Электромонтер по ремонту и обслуживанию электрооборудования (по отраслям)</v>
      </c>
      <c r="E135" s="36"/>
      <c r="F135" s="21">
        <v>25</v>
      </c>
      <c r="G135" s="21"/>
      <c r="H135" s="21"/>
      <c r="I135" s="21"/>
      <c r="J135" s="25"/>
      <c r="K135" s="25"/>
      <c r="L135" s="25"/>
      <c r="M135" s="25"/>
      <c r="N135" s="25"/>
      <c r="O135" s="25"/>
    </row>
    <row r="136" spans="1:15" ht="29.25" customHeight="1" x14ac:dyDescent="0.25">
      <c r="A136" s="39"/>
      <c r="B136" s="9" t="s">
        <v>31</v>
      </c>
      <c r="C136" s="18" t="s">
        <v>1124</v>
      </c>
      <c r="D136" s="8" t="str">
        <f>IFERROR(VLOOKUP(C136,'Не редактировать'!A:B,2,FALSE),"введите код в поле слева")</f>
        <v>Сварщик (ручной и частично механизированной сварки (наплавки)</v>
      </c>
      <c r="E136" s="36"/>
      <c r="F136" s="21">
        <v>25</v>
      </c>
      <c r="G136" s="21"/>
      <c r="H136" s="21"/>
      <c r="I136" s="21"/>
      <c r="J136" s="25"/>
      <c r="K136" s="25"/>
      <c r="L136" s="25"/>
      <c r="M136" s="25"/>
      <c r="N136" s="25"/>
      <c r="O136" s="25"/>
    </row>
    <row r="137" spans="1:15" ht="28.5" x14ac:dyDescent="0.25">
      <c r="A137" s="39"/>
      <c r="B137" s="9" t="s">
        <v>31</v>
      </c>
      <c r="C137" s="18" t="s">
        <v>891</v>
      </c>
      <c r="D137" s="8" t="str">
        <f>IFERROR(VLOOKUP(C137,'Не редактировать'!A:B,2,FALSE),"введите код в поле слева")</f>
        <v>Машинист локомотива</v>
      </c>
      <c r="E137" s="36"/>
      <c r="F137" s="21">
        <v>25</v>
      </c>
      <c r="G137" s="21"/>
      <c r="H137" s="21"/>
      <c r="I137" s="21"/>
      <c r="J137" s="25"/>
      <c r="K137" s="25"/>
      <c r="L137" s="25"/>
      <c r="M137" s="25"/>
      <c r="N137" s="25"/>
      <c r="O137" s="25"/>
    </row>
    <row r="138" spans="1:15" ht="31.5" customHeight="1" x14ac:dyDescent="0.25">
      <c r="A138" s="39"/>
      <c r="B138" s="9" t="s">
        <v>31</v>
      </c>
      <c r="C138" s="18" t="s">
        <v>875</v>
      </c>
      <c r="D138" s="8" t="str">
        <f>IFERROR(VLOOKUP(C138,'Не редактировать'!A:B,2,FALSE),"введите код в поле слева")</f>
        <v>Мастер по ремонту и обслуживанию автомобилей</v>
      </c>
      <c r="E138" s="36"/>
      <c r="F138" s="21">
        <v>25</v>
      </c>
      <c r="G138" s="21"/>
      <c r="H138" s="21"/>
      <c r="I138" s="21"/>
      <c r="J138" s="25"/>
      <c r="K138" s="25"/>
      <c r="L138" s="25"/>
      <c r="M138" s="25"/>
      <c r="N138" s="25"/>
      <c r="O138" s="25"/>
    </row>
    <row r="139" spans="1:15" ht="30" customHeight="1" x14ac:dyDescent="0.25">
      <c r="A139" s="39"/>
      <c r="B139" s="9" t="s">
        <v>31</v>
      </c>
      <c r="C139" s="18" t="s">
        <v>881</v>
      </c>
      <c r="D139" s="8" t="str">
        <f>IFERROR(VLOOKUP(C139,'Не редактировать'!A:B,2,FALSE),"введите код в поле слева")</f>
        <v>Электромонтер устройств сигнализации, централизации, блокировки (СЦБ)</v>
      </c>
      <c r="E139" s="36"/>
      <c r="F139" s="21">
        <v>25</v>
      </c>
      <c r="G139" s="21"/>
      <c r="H139" s="21"/>
      <c r="I139" s="21"/>
      <c r="J139" s="25"/>
      <c r="K139" s="25"/>
      <c r="L139" s="25"/>
      <c r="M139" s="25"/>
      <c r="N139" s="25"/>
      <c r="O139" s="25"/>
    </row>
    <row r="140" spans="1:15" ht="41.25" customHeight="1" x14ac:dyDescent="0.25">
      <c r="A140" s="39"/>
      <c r="B140" s="9" t="s">
        <v>31</v>
      </c>
      <c r="C140" s="18" t="s">
        <v>523</v>
      </c>
      <c r="D140" s="8" t="str">
        <f>IFERROR(VLOOKUP(C140,'Не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140" s="36"/>
      <c r="F140" s="21"/>
      <c r="G140" s="21"/>
      <c r="H140" s="21"/>
      <c r="I140" s="21"/>
      <c r="J140" s="25"/>
      <c r="K140" s="25"/>
      <c r="L140" s="25"/>
      <c r="M140" s="25"/>
      <c r="N140" s="25"/>
      <c r="O140" s="25">
        <v>20</v>
      </c>
    </row>
    <row r="141" spans="1:15" ht="30" customHeight="1" x14ac:dyDescent="0.25">
      <c r="A141" s="39"/>
      <c r="B141" s="9" t="s">
        <v>31</v>
      </c>
      <c r="C141" s="18" t="s">
        <v>381</v>
      </c>
      <c r="D141" s="8" t="str">
        <f>IFERROR(VLOOKUP(C141,'Не редактировать'!A:B,2,FALSE),"введите код в поле слева")</f>
        <v>Организация перевозок и управление на транспорте (по видам)</v>
      </c>
      <c r="E141" s="36"/>
      <c r="F141" s="21"/>
      <c r="G141" s="21"/>
      <c r="H141" s="21"/>
      <c r="I141" s="21"/>
      <c r="J141" s="25"/>
      <c r="K141" s="25"/>
      <c r="L141" s="25"/>
      <c r="M141" s="25"/>
      <c r="N141" s="25"/>
      <c r="O141" s="25">
        <v>20</v>
      </c>
    </row>
    <row r="142" spans="1:15" ht="30" customHeight="1" x14ac:dyDescent="0.25">
      <c r="A142" s="39"/>
      <c r="B142" s="9" t="s">
        <v>31</v>
      </c>
      <c r="C142" s="18" t="s">
        <v>189</v>
      </c>
      <c r="D142" s="8" t="str">
        <f>IFERROR(VLOOKUP(C142,'Не редактировать'!A:B,2,FALSE),"введите код в поле слева")</f>
        <v>Поварское и кондитерское дело</v>
      </c>
      <c r="E142" s="36"/>
      <c r="F142" s="21"/>
      <c r="G142" s="21"/>
      <c r="H142" s="21"/>
      <c r="I142" s="21"/>
      <c r="J142" s="25">
        <v>25</v>
      </c>
      <c r="K142" s="25"/>
      <c r="L142" s="25"/>
      <c r="M142" s="25"/>
      <c r="N142" s="25"/>
      <c r="O142" s="25"/>
    </row>
    <row r="143" spans="1:15" ht="28.5" customHeight="1" x14ac:dyDescent="0.25">
      <c r="A143" s="39"/>
      <c r="B143" s="9" t="s">
        <v>31</v>
      </c>
      <c r="C143" s="18" t="s">
        <v>1277</v>
      </c>
      <c r="D143" s="8" t="str">
        <f>IFERROR(VLOOKUP(C143,'Не редактировать'!A:B,2,FALSE),"введите код в поле слева")</f>
        <v>Эксплуатация и обслуживание многоквартирного дома</v>
      </c>
      <c r="E143" s="36"/>
      <c r="F143" s="21"/>
      <c r="G143" s="21"/>
      <c r="H143" s="21"/>
      <c r="I143" s="21"/>
      <c r="J143" s="25">
        <v>25</v>
      </c>
      <c r="K143" s="25"/>
      <c r="L143" s="25"/>
      <c r="M143" s="25"/>
      <c r="N143" s="25"/>
      <c r="O143" s="25"/>
    </row>
    <row r="144" spans="1:15" ht="27.75" customHeight="1" x14ac:dyDescent="0.25">
      <c r="A144" s="39"/>
      <c r="B144" s="8" t="s">
        <v>99</v>
      </c>
      <c r="C144" s="18" t="s">
        <v>1311</v>
      </c>
      <c r="D144" s="8" t="str">
        <f>IFERROR(VLOOKUP(C144,'Не редактировать'!A:B,2,FALSE),"введите код в поле слева")</f>
        <v>Мастер сельскохозяйственного производства</v>
      </c>
      <c r="E144" s="36"/>
      <c r="F144" s="21">
        <v>25</v>
      </c>
      <c r="G144" s="21"/>
      <c r="H144" s="21"/>
      <c r="I144" s="21"/>
      <c r="J144" s="25"/>
      <c r="K144" s="25"/>
      <c r="L144" s="25"/>
      <c r="M144" s="25"/>
      <c r="N144" s="25"/>
      <c r="O144" s="25"/>
    </row>
    <row r="145" spans="1:15" ht="18" customHeight="1" x14ac:dyDescent="0.25">
      <c r="A145" s="39"/>
      <c r="B145" s="8" t="s">
        <v>107</v>
      </c>
      <c r="C145" s="18" t="s">
        <v>239</v>
      </c>
      <c r="D145" s="8" t="str">
        <f>IFERROR(VLOOKUP(C145,'Не редактировать'!A:B,2,FALSE),"введите код в поле слева")</f>
        <v>Коммерция (по отраслям)</v>
      </c>
      <c r="E145" s="36"/>
      <c r="F145" s="21"/>
      <c r="G145" s="21"/>
      <c r="H145" s="21"/>
      <c r="I145" s="21"/>
      <c r="J145" s="25">
        <v>25</v>
      </c>
      <c r="K145" s="25"/>
      <c r="L145" s="25"/>
      <c r="M145" s="25"/>
      <c r="N145" s="25"/>
      <c r="O145" s="25"/>
    </row>
    <row r="146" spans="1:15" ht="15.75" customHeight="1" x14ac:dyDescent="0.25">
      <c r="A146" s="40"/>
      <c r="B146" s="8" t="s">
        <v>107</v>
      </c>
      <c r="C146" s="18" t="s">
        <v>385</v>
      </c>
      <c r="D146" s="8" t="str">
        <f>IFERROR(VLOOKUP(C146,'Не редактировать'!A:B,2,FALSE),"введите код в поле слева")</f>
        <v>Сварочное производство</v>
      </c>
      <c r="E146" s="37"/>
      <c r="F146" s="21"/>
      <c r="G146" s="21"/>
      <c r="H146" s="21"/>
      <c r="I146" s="21"/>
      <c r="J146" s="25">
        <v>25</v>
      </c>
      <c r="K146" s="25"/>
      <c r="L146" s="25"/>
      <c r="M146" s="25"/>
      <c r="N146" s="25"/>
      <c r="O146" s="25"/>
    </row>
    <row r="147" spans="1:15" ht="42" customHeight="1" x14ac:dyDescent="0.25">
      <c r="A147" s="38" t="s">
        <v>27</v>
      </c>
      <c r="B147" s="9" t="s">
        <v>1350</v>
      </c>
      <c r="C147" s="18" t="s">
        <v>1142</v>
      </c>
      <c r="D147" s="8" t="str">
        <f>IFERROR(VLOOKUP(C147,'Не редактировать'!A:B,2,FALSE),"введите код в поле слева")</f>
        <v>Электромонтер по ремонту и обслуживанию электрооборудования (по отраслям)</v>
      </c>
      <c r="E147" s="35">
        <f>SUM(F147:O160)</f>
        <v>425</v>
      </c>
      <c r="F147" s="21">
        <v>25</v>
      </c>
      <c r="G147" s="21"/>
      <c r="H147" s="21"/>
      <c r="I147" s="21"/>
      <c r="J147" s="25"/>
      <c r="K147" s="25"/>
      <c r="L147" s="25"/>
      <c r="M147" s="25"/>
      <c r="N147" s="25"/>
      <c r="O147" s="25"/>
    </row>
    <row r="148" spans="1:15" ht="42.75" x14ac:dyDescent="0.25">
      <c r="A148" s="39"/>
      <c r="B148" s="9" t="s">
        <v>1350</v>
      </c>
      <c r="C148" s="18" t="s">
        <v>1124</v>
      </c>
      <c r="D148" s="8" t="str">
        <f>IFERROR(VLOOKUP(C148,'Не редактировать'!A:B,2,FALSE),"введите код в поле слева")</f>
        <v>Сварщик (ручной и частично механизированной сварки (наплавки)</v>
      </c>
      <c r="E148" s="36"/>
      <c r="F148" s="21">
        <v>25</v>
      </c>
      <c r="G148" s="21"/>
      <c r="H148" s="21"/>
      <c r="I148" s="21"/>
      <c r="J148" s="25"/>
      <c r="K148" s="25"/>
      <c r="L148" s="25"/>
      <c r="M148" s="25"/>
      <c r="N148" s="25"/>
      <c r="O148" s="25"/>
    </row>
    <row r="149" spans="1:15" ht="44.25" customHeight="1" x14ac:dyDescent="0.25">
      <c r="A149" s="39"/>
      <c r="B149" s="9" t="s">
        <v>1350</v>
      </c>
      <c r="C149" s="18" t="s">
        <v>923</v>
      </c>
      <c r="D149" s="8" t="str">
        <f>IFERROR(VLOOKUP(C149,'Не редактировать'!A:B,2,FALSE),"введите код в поле слева")</f>
        <v>Машинист крана металлургического производства</v>
      </c>
      <c r="E149" s="36"/>
      <c r="F149" s="21">
        <v>25</v>
      </c>
      <c r="G149" s="21"/>
      <c r="H149" s="21"/>
      <c r="I149" s="21"/>
      <c r="J149" s="25"/>
      <c r="K149" s="25"/>
      <c r="L149" s="25"/>
      <c r="M149" s="25"/>
      <c r="N149" s="25"/>
      <c r="O149" s="25"/>
    </row>
    <row r="150" spans="1:15" ht="44.25" customHeight="1" x14ac:dyDescent="0.25">
      <c r="A150" s="39"/>
      <c r="B150" s="9" t="s">
        <v>1350</v>
      </c>
      <c r="C150" s="18" t="s">
        <v>913</v>
      </c>
      <c r="D150" s="8" t="str">
        <f>IFERROR(VLOOKUP(C150,'Не редактировать'!A:B,2,FALSE),"введите код в поле слева")</f>
        <v>Оператор прокатного производства</v>
      </c>
      <c r="E150" s="36"/>
      <c r="F150" s="21">
        <v>25</v>
      </c>
      <c r="G150" s="21"/>
      <c r="H150" s="21"/>
      <c r="I150" s="21"/>
      <c r="J150" s="25"/>
      <c r="K150" s="25"/>
      <c r="L150" s="25"/>
      <c r="M150" s="25"/>
      <c r="N150" s="25"/>
      <c r="O150" s="25"/>
    </row>
    <row r="151" spans="1:15" ht="42.75" x14ac:dyDescent="0.25">
      <c r="A151" s="39"/>
      <c r="B151" s="9" t="s">
        <v>1350</v>
      </c>
      <c r="C151" s="18" t="s">
        <v>609</v>
      </c>
      <c r="D151" s="8" t="str">
        <f>IFERROR(VLOOKUP(C151,'Не редактировать'!A:B,2,FALSE),"введите код в поле слева")</f>
        <v>Сетевое и системное администрирование</v>
      </c>
      <c r="E151" s="36"/>
      <c r="F151" s="21"/>
      <c r="G151" s="21"/>
      <c r="H151" s="21"/>
      <c r="I151" s="21"/>
      <c r="J151" s="25">
        <v>25</v>
      </c>
      <c r="K151" s="25"/>
      <c r="L151" s="25"/>
      <c r="M151" s="25"/>
      <c r="N151" s="25"/>
      <c r="O151" s="25"/>
    </row>
    <row r="152" spans="1:15" ht="42.75" x14ac:dyDescent="0.25">
      <c r="A152" s="39"/>
      <c r="B152" s="9" t="s">
        <v>1350</v>
      </c>
      <c r="C152" s="18" t="s">
        <v>607</v>
      </c>
      <c r="D152" s="8" t="str">
        <f>IFERROR(VLOOKUP(C152,'Не редактировать'!A:B,2,FALSE),"введите код в поле слева")</f>
        <v>Информационные системы и программирование</v>
      </c>
      <c r="E152" s="36"/>
      <c r="F152" s="21"/>
      <c r="G152" s="21"/>
      <c r="H152" s="21"/>
      <c r="I152" s="21"/>
      <c r="J152" s="25">
        <v>25</v>
      </c>
      <c r="K152" s="25">
        <v>25</v>
      </c>
      <c r="L152" s="25"/>
      <c r="M152" s="25"/>
      <c r="N152" s="25"/>
      <c r="O152" s="25"/>
    </row>
    <row r="153" spans="1:15" ht="42.75" x14ac:dyDescent="0.25">
      <c r="A153" s="39"/>
      <c r="B153" s="9" t="s">
        <v>1350</v>
      </c>
      <c r="C153" s="18" t="s">
        <v>541</v>
      </c>
      <c r="D153" s="8" t="str">
        <f>IFERROR(VLOOKUP(C153,'Не редактировать'!A:B,2,FALSE),"введите код в поле слева")</f>
        <v>Теплоснабжение и теплотехническое оборудование</v>
      </c>
      <c r="E153" s="36"/>
      <c r="F153" s="21"/>
      <c r="G153" s="21"/>
      <c r="H153" s="21"/>
      <c r="I153" s="21"/>
      <c r="J153" s="25">
        <v>25</v>
      </c>
      <c r="K153" s="5"/>
      <c r="L153" s="25"/>
      <c r="M153" s="25"/>
      <c r="N153" s="25"/>
      <c r="O153" s="25"/>
    </row>
    <row r="154" spans="1:15" ht="45" customHeight="1" x14ac:dyDescent="0.25">
      <c r="A154" s="40"/>
      <c r="B154" s="9" t="s">
        <v>1350</v>
      </c>
      <c r="C154" s="18" t="s">
        <v>523</v>
      </c>
      <c r="D154" s="8" t="str">
        <f>IFERROR(VLOOKUP(C154,'Не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154" s="37"/>
      <c r="F154" s="21"/>
      <c r="G154" s="21"/>
      <c r="H154" s="21"/>
      <c r="I154" s="21"/>
      <c r="J154" s="25">
        <v>25</v>
      </c>
      <c r="K154" s="25"/>
      <c r="L154" s="25"/>
      <c r="M154" s="25"/>
      <c r="N154" s="25"/>
      <c r="O154" s="25">
        <v>20</v>
      </c>
    </row>
    <row r="155" spans="1:15" ht="44.25" customHeight="1" x14ac:dyDescent="0.25">
      <c r="A155" s="41"/>
      <c r="B155" s="9" t="s">
        <v>1350</v>
      </c>
      <c r="C155" s="18" t="s">
        <v>1287</v>
      </c>
      <c r="D155" s="8" t="str">
        <f>IFERROR(VLOOKUP(C155,'Не редактировать'!A:B,2,FALSE),"введите код в поле слева")</f>
        <v>Технология машиностроения</v>
      </c>
      <c r="E155" s="35"/>
      <c r="F155" s="21"/>
      <c r="G155" s="21"/>
      <c r="H155" s="21"/>
      <c r="I155" s="21"/>
      <c r="J155" s="25">
        <v>25</v>
      </c>
      <c r="K155" s="25"/>
      <c r="L155" s="25"/>
      <c r="M155" s="25"/>
      <c r="N155" s="25"/>
      <c r="O155" s="25">
        <v>20</v>
      </c>
    </row>
    <row r="156" spans="1:15" ht="42.75" customHeight="1" x14ac:dyDescent="0.25">
      <c r="A156" s="42"/>
      <c r="B156" s="9" t="s">
        <v>1350</v>
      </c>
      <c r="C156" s="18" t="s">
        <v>493</v>
      </c>
      <c r="D156" s="8" t="str">
        <f>IFERROR(VLOOKUP(C156,'Не редактировать'!A:B,2,FALSE),"введите код в поле слева")</f>
        <v>Монтаж, техническое обслуживание и ремонт промышленного оборудования (по отраслям)</v>
      </c>
      <c r="E156" s="36"/>
      <c r="F156" s="21"/>
      <c r="G156" s="21"/>
      <c r="H156" s="21"/>
      <c r="I156" s="21"/>
      <c r="J156" s="25">
        <v>25</v>
      </c>
      <c r="K156" s="25"/>
      <c r="L156" s="25"/>
      <c r="M156" s="25"/>
      <c r="N156" s="25"/>
      <c r="O156" s="25">
        <v>20</v>
      </c>
    </row>
    <row r="157" spans="1:15" ht="44.25" customHeight="1" x14ac:dyDescent="0.25">
      <c r="A157" s="42"/>
      <c r="B157" s="9" t="s">
        <v>1350</v>
      </c>
      <c r="C157" s="18" t="s">
        <v>395</v>
      </c>
      <c r="D157" s="8" t="str">
        <f>IFERROR(VLOOKUP(C157,'Не редактировать'!A:B,2,FALSE),"введите код в поле слева")</f>
        <v>Металлургия черных металлов</v>
      </c>
      <c r="E157" s="36"/>
      <c r="F157" s="21"/>
      <c r="G157" s="21"/>
      <c r="H157" s="21"/>
      <c r="I157" s="21"/>
      <c r="J157" s="25">
        <v>25</v>
      </c>
      <c r="K157" s="25"/>
      <c r="L157" s="25"/>
      <c r="M157" s="25"/>
      <c r="N157" s="25"/>
      <c r="O157" s="25"/>
    </row>
    <row r="158" spans="1:15" ht="32.25" customHeight="1" x14ac:dyDescent="0.25">
      <c r="A158" s="42"/>
      <c r="B158" s="9" t="s">
        <v>32</v>
      </c>
      <c r="C158" s="18" t="s">
        <v>1142</v>
      </c>
      <c r="D158" s="8" t="str">
        <f>IFERROR(VLOOKUP(C158,'Не редактировать'!A:B,2,FALSE),"введите код в поле слева")</f>
        <v>Электромонтер по ремонту и обслуживанию электрооборудования (по отраслям)</v>
      </c>
      <c r="E158" s="36"/>
      <c r="F158" s="21">
        <v>25</v>
      </c>
      <c r="G158" s="21"/>
      <c r="H158" s="21"/>
      <c r="I158" s="21"/>
      <c r="J158" s="25"/>
      <c r="K158" s="25"/>
      <c r="L158" s="25"/>
      <c r="M158" s="25"/>
      <c r="N158" s="25"/>
      <c r="O158" s="25"/>
    </row>
    <row r="159" spans="1:15" ht="44.25" customHeight="1" x14ac:dyDescent="0.25">
      <c r="A159" s="42"/>
      <c r="B159" s="9" t="s">
        <v>32</v>
      </c>
      <c r="C159" s="18" t="s">
        <v>523</v>
      </c>
      <c r="D159" s="8" t="str">
        <f>IFERROR(VLOOKUP(C159,'Не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159" s="36"/>
      <c r="F159" s="21"/>
      <c r="G159" s="21"/>
      <c r="H159" s="21"/>
      <c r="I159" s="21"/>
      <c r="J159" s="25"/>
      <c r="K159" s="25"/>
      <c r="L159" s="25"/>
      <c r="M159" s="25"/>
      <c r="N159" s="25"/>
      <c r="O159" s="25">
        <v>15</v>
      </c>
    </row>
    <row r="160" spans="1:15" ht="31.5" customHeight="1" x14ac:dyDescent="0.25">
      <c r="A160" s="43"/>
      <c r="B160" s="9" t="s">
        <v>32</v>
      </c>
      <c r="C160" s="18" t="s">
        <v>1287</v>
      </c>
      <c r="D160" s="8" t="str">
        <f>IFERROR(VLOOKUP(C160,'Не редактировать'!A:B,2,FALSE),"введите код в поле слева")</f>
        <v>Технология машиностроения</v>
      </c>
      <c r="E160" s="37"/>
      <c r="F160" s="21"/>
      <c r="G160" s="21"/>
      <c r="H160" s="21"/>
      <c r="I160" s="21"/>
      <c r="J160" s="25">
        <v>25</v>
      </c>
      <c r="K160" s="25"/>
      <c r="L160" s="25"/>
      <c r="M160" s="25"/>
      <c r="N160" s="25"/>
      <c r="O160" s="25"/>
    </row>
    <row r="161" spans="1:15" ht="57.75" customHeight="1" x14ac:dyDescent="0.25">
      <c r="A161" s="34" t="s">
        <v>27</v>
      </c>
      <c r="B161" s="9" t="s">
        <v>33</v>
      </c>
      <c r="C161" s="18" t="s">
        <v>1206</v>
      </c>
      <c r="D161" s="8" t="s">
        <v>1279</v>
      </c>
      <c r="E161" s="33">
        <f>SUM(F161:O174)</f>
        <v>395</v>
      </c>
      <c r="F161" s="21">
        <v>25</v>
      </c>
      <c r="G161" s="21"/>
      <c r="H161" s="21"/>
      <c r="I161" s="21"/>
      <c r="J161" s="25"/>
      <c r="K161" s="25"/>
      <c r="L161" s="25"/>
      <c r="M161" s="25"/>
      <c r="N161" s="25"/>
      <c r="O161" s="25"/>
    </row>
    <row r="162" spans="1:15" ht="61.5" customHeight="1" x14ac:dyDescent="0.25">
      <c r="A162" s="34"/>
      <c r="B162" s="9" t="s">
        <v>33</v>
      </c>
      <c r="C162" s="18" t="s">
        <v>875</v>
      </c>
      <c r="D162" s="8" t="str">
        <f>IFERROR(VLOOKUP(C162,'Не редактировать'!A:B,2,FALSE),"введите код в поле слева")</f>
        <v>Мастер по ремонту и обслуживанию автомобилей</v>
      </c>
      <c r="E162" s="33"/>
      <c r="F162" s="21">
        <v>25</v>
      </c>
      <c r="G162" s="21"/>
      <c r="H162" s="21"/>
      <c r="I162" s="21"/>
      <c r="J162" s="25"/>
      <c r="K162" s="25"/>
      <c r="L162" s="25"/>
      <c r="M162" s="25"/>
      <c r="N162" s="25"/>
      <c r="O162" s="25"/>
    </row>
    <row r="163" spans="1:15" ht="57.75" customHeight="1" x14ac:dyDescent="0.25">
      <c r="A163" s="34"/>
      <c r="B163" s="9" t="s">
        <v>33</v>
      </c>
      <c r="C163" s="18" t="s">
        <v>827</v>
      </c>
      <c r="D163" s="8" t="str">
        <f>IFERROR(VLOOKUP(C163,'Не редактировать'!A:B,2,FALSE),"введите код в поле слева")</f>
        <v>Портной</v>
      </c>
      <c r="E163" s="33"/>
      <c r="F163" s="21">
        <v>25</v>
      </c>
      <c r="G163" s="21"/>
      <c r="H163" s="21"/>
      <c r="I163" s="21"/>
      <c r="J163" s="25"/>
      <c r="K163" s="25"/>
      <c r="L163" s="25"/>
      <c r="M163" s="25"/>
      <c r="N163" s="25"/>
      <c r="O163" s="25"/>
    </row>
    <row r="164" spans="1:15" ht="60" customHeight="1" x14ac:dyDescent="0.25">
      <c r="A164" s="34"/>
      <c r="B164" s="9" t="s">
        <v>33</v>
      </c>
      <c r="C164" s="18" t="s">
        <v>619</v>
      </c>
      <c r="D164" s="8" t="str">
        <f>IFERROR(VLOOKUP(C164,'Не редактировать'!A:B,2,FALSE),"введите код в поле слева")</f>
        <v>Компьютерные системы и комплексы</v>
      </c>
      <c r="E164" s="33"/>
      <c r="F164" s="21"/>
      <c r="G164" s="21"/>
      <c r="H164" s="21"/>
      <c r="I164" s="21"/>
      <c r="J164" s="25">
        <v>25</v>
      </c>
      <c r="K164" s="25"/>
      <c r="L164" s="25"/>
      <c r="M164" s="25"/>
      <c r="N164" s="25"/>
      <c r="O164" s="25"/>
    </row>
    <row r="165" spans="1:15" ht="57" x14ac:dyDescent="0.25">
      <c r="A165" s="34"/>
      <c r="B165" s="9" t="s">
        <v>33</v>
      </c>
      <c r="C165" s="18" t="s">
        <v>369</v>
      </c>
      <c r="D165" s="8" t="str">
        <f>IFERROR(VLOOKUP(C165,'Не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165" s="33"/>
      <c r="F165" s="21"/>
      <c r="G165" s="21"/>
      <c r="H165" s="21"/>
      <c r="I165" s="21"/>
      <c r="J165" s="25">
        <v>25</v>
      </c>
      <c r="K165" s="25">
        <v>25</v>
      </c>
      <c r="L165" s="25"/>
      <c r="M165" s="25"/>
      <c r="N165" s="25"/>
      <c r="O165" s="25">
        <v>20</v>
      </c>
    </row>
    <row r="166" spans="1:15" ht="60.75" customHeight="1" x14ac:dyDescent="0.25">
      <c r="A166" s="34"/>
      <c r="B166" s="9" t="s">
        <v>33</v>
      </c>
      <c r="C166" s="18" t="s">
        <v>241</v>
      </c>
      <c r="D166" s="8" t="str">
        <f>IFERROR(VLOOKUP(C166,'Не редактировать'!A:B,2,FALSE),"введите код в поле слева")</f>
        <v>Операционная деятельность в логистике</v>
      </c>
      <c r="E166" s="33"/>
      <c r="F166" s="21"/>
      <c r="G166" s="21"/>
      <c r="H166" s="21"/>
      <c r="I166" s="21"/>
      <c r="J166" s="25">
        <v>25</v>
      </c>
      <c r="K166" s="25"/>
      <c r="L166" s="25"/>
      <c r="M166" s="25"/>
      <c r="N166" s="25"/>
      <c r="O166" s="25"/>
    </row>
    <row r="167" spans="1:15" ht="59.25" customHeight="1" x14ac:dyDescent="0.25">
      <c r="A167" s="34"/>
      <c r="B167" s="9" t="s">
        <v>33</v>
      </c>
      <c r="C167" s="18" t="s">
        <v>227</v>
      </c>
      <c r="D167" s="8" t="str">
        <f>IFERROR(VLOOKUP(C167,'Не редактировать'!A:B,2,FALSE),"введите код в поле слева")</f>
        <v>Право и организация социального обеспечения</v>
      </c>
      <c r="E167" s="33"/>
      <c r="F167" s="21"/>
      <c r="G167" s="21"/>
      <c r="H167" s="21"/>
      <c r="I167" s="21"/>
      <c r="J167" s="25"/>
      <c r="K167" s="25">
        <v>25</v>
      </c>
      <c r="L167" s="25"/>
      <c r="M167" s="25"/>
      <c r="N167" s="25"/>
      <c r="O167" s="25"/>
    </row>
    <row r="168" spans="1:15" ht="59.25" customHeight="1" x14ac:dyDescent="0.25">
      <c r="A168" s="34"/>
      <c r="B168" s="9" t="s">
        <v>33</v>
      </c>
      <c r="C168" s="18" t="s">
        <v>1318</v>
      </c>
      <c r="D168" s="8" t="str">
        <f>IFERROR(VLOOKUP(C168,'Не редактировать'!A:B,2,FALSE),"введите код в поле слева")</f>
        <v>Туризм и гостеприимство</v>
      </c>
      <c r="E168" s="33"/>
      <c r="F168" s="21"/>
      <c r="G168" s="21"/>
      <c r="H168" s="21"/>
      <c r="I168" s="21"/>
      <c r="J168" s="25">
        <v>25</v>
      </c>
      <c r="K168" s="25"/>
      <c r="L168" s="25"/>
      <c r="M168" s="25"/>
      <c r="N168" s="25"/>
      <c r="O168" s="25"/>
    </row>
    <row r="169" spans="1:15" ht="60" customHeight="1" x14ac:dyDescent="0.25">
      <c r="A169" s="41"/>
      <c r="B169" s="9" t="s">
        <v>33</v>
      </c>
      <c r="C169" s="18" t="s">
        <v>1320</v>
      </c>
      <c r="D169" s="8" t="str">
        <f>IFERROR(VLOOKUP(C169,'Не редактировать'!A:B,2,FALSE),"введите код в поле слева")</f>
        <v>Технологии индустрии красоты</v>
      </c>
      <c r="E169" s="35"/>
      <c r="F169" s="21"/>
      <c r="G169" s="21"/>
      <c r="H169" s="21"/>
      <c r="I169" s="21"/>
      <c r="J169" s="25">
        <v>25</v>
      </c>
      <c r="K169" s="25"/>
      <c r="L169" s="25"/>
      <c r="M169" s="25"/>
      <c r="N169" s="25"/>
      <c r="O169" s="25"/>
    </row>
    <row r="170" spans="1:15" ht="57.75" customHeight="1" x14ac:dyDescent="0.25">
      <c r="A170" s="42"/>
      <c r="B170" s="9" t="s">
        <v>33</v>
      </c>
      <c r="C170" s="18" t="s">
        <v>175</v>
      </c>
      <c r="D170" s="8" t="str">
        <f>IFERROR(VLOOKUP(C170,'Не редактировать'!A:B,2,FALSE),"введите код в поле слева")</f>
        <v>Документационное обеспечение управления и архивоведение</v>
      </c>
      <c r="E170" s="36"/>
      <c r="F170" s="21"/>
      <c r="G170" s="21"/>
      <c r="H170" s="21"/>
      <c r="I170" s="21"/>
      <c r="J170" s="25">
        <v>25</v>
      </c>
      <c r="K170" s="25"/>
      <c r="L170" s="25"/>
      <c r="M170" s="25"/>
      <c r="N170" s="25"/>
      <c r="O170" s="25"/>
    </row>
    <row r="171" spans="1:15" ht="28.5" customHeight="1" x14ac:dyDescent="0.25">
      <c r="A171" s="42"/>
      <c r="B171" s="9" t="s">
        <v>34</v>
      </c>
      <c r="C171" s="18" t="s">
        <v>241</v>
      </c>
      <c r="D171" s="8" t="str">
        <f>IFERROR(VLOOKUP(C171,'Не редактировать'!A:B,2,FALSE),"введите код в поле слева")</f>
        <v>Операционная деятельность в логистике</v>
      </c>
      <c r="E171" s="36"/>
      <c r="F171" s="21"/>
      <c r="G171" s="21"/>
      <c r="H171" s="21"/>
      <c r="I171" s="21"/>
      <c r="J171" s="25">
        <v>25</v>
      </c>
      <c r="K171" s="25"/>
      <c r="L171" s="25"/>
      <c r="M171" s="25"/>
      <c r="N171" s="25"/>
      <c r="O171" s="25"/>
    </row>
    <row r="172" spans="1:15" ht="30" customHeight="1" x14ac:dyDescent="0.25">
      <c r="A172" s="42"/>
      <c r="B172" s="9" t="s">
        <v>34</v>
      </c>
      <c r="C172" s="18" t="s">
        <v>233</v>
      </c>
      <c r="D172" s="8" t="str">
        <f>IFERROR(VLOOKUP(C172,'Не редактировать'!A:B,2,FALSE),"введите код в поле слева")</f>
        <v>Банковское дело</v>
      </c>
      <c r="E172" s="36"/>
      <c r="F172" s="21"/>
      <c r="G172" s="21"/>
      <c r="H172" s="21"/>
      <c r="I172" s="21"/>
      <c r="J172" s="25">
        <v>25</v>
      </c>
      <c r="K172" s="25"/>
      <c r="L172" s="25"/>
      <c r="M172" s="25"/>
      <c r="N172" s="25"/>
      <c r="O172" s="25"/>
    </row>
    <row r="173" spans="1:15" ht="27.75" customHeight="1" x14ac:dyDescent="0.25">
      <c r="A173" s="42"/>
      <c r="B173" s="9" t="s">
        <v>34</v>
      </c>
      <c r="C173" s="18" t="s">
        <v>227</v>
      </c>
      <c r="D173" s="8" t="str">
        <f>IFERROR(VLOOKUP(C173,'Не редактировать'!A:B,2,FALSE),"введите код в поле слева")</f>
        <v>Право и организация социального обеспечения</v>
      </c>
      <c r="E173" s="36"/>
      <c r="F173" s="21"/>
      <c r="G173" s="21"/>
      <c r="H173" s="21"/>
      <c r="I173" s="21"/>
      <c r="J173" s="25">
        <v>25</v>
      </c>
      <c r="K173" s="25"/>
      <c r="L173" s="25"/>
      <c r="M173" s="25"/>
      <c r="N173" s="25"/>
      <c r="O173" s="25"/>
    </row>
    <row r="174" spans="1:15" ht="28.5" x14ac:dyDescent="0.25">
      <c r="A174" s="43"/>
      <c r="B174" s="9" t="s">
        <v>34</v>
      </c>
      <c r="C174" s="18" t="s">
        <v>185</v>
      </c>
      <c r="D174" s="8" t="str">
        <f>IFERROR(VLOOKUP(C174,'Не редактировать'!A:B,2,FALSE),"введите код в поле слева")</f>
        <v>Преподавание в начальных классах</v>
      </c>
      <c r="E174" s="37"/>
      <c r="F174" s="21"/>
      <c r="G174" s="21"/>
      <c r="H174" s="21"/>
      <c r="I174" s="21"/>
      <c r="J174" s="25">
        <v>25</v>
      </c>
      <c r="K174" s="25"/>
      <c r="L174" s="25"/>
      <c r="M174" s="25"/>
      <c r="N174" s="25"/>
      <c r="O174" s="25"/>
    </row>
    <row r="175" spans="1:15" ht="31.5" customHeight="1" x14ac:dyDescent="0.25">
      <c r="A175" s="38" t="s">
        <v>27</v>
      </c>
      <c r="B175" s="9" t="s">
        <v>35</v>
      </c>
      <c r="C175" s="18" t="s">
        <v>895</v>
      </c>
      <c r="D175" s="8" t="str">
        <f>IFERROR(VLOOKUP(C175,'Не редактировать'!A:B,2,FALSE),"введите код в поле слева")</f>
        <v>Машинист крана (крановщик)</v>
      </c>
      <c r="E175" s="35">
        <f>SUM(F175:O185)</f>
        <v>295</v>
      </c>
      <c r="F175" s="21">
        <v>25</v>
      </c>
      <c r="G175" s="21"/>
      <c r="H175" s="21"/>
      <c r="I175" s="21"/>
      <c r="J175" s="25"/>
      <c r="K175" s="25"/>
      <c r="L175" s="25"/>
      <c r="M175" s="25"/>
      <c r="N175" s="25"/>
      <c r="O175" s="25"/>
    </row>
    <row r="176" spans="1:15" ht="28.5" x14ac:dyDescent="0.25">
      <c r="A176" s="39"/>
      <c r="B176" s="9" t="s">
        <v>35</v>
      </c>
      <c r="C176" s="18" t="s">
        <v>891</v>
      </c>
      <c r="D176" s="8" t="str">
        <f>IFERROR(VLOOKUP(C176,'Не редактировать'!A:B,2,FALSE),"введите код в поле слева")</f>
        <v>Машинист локомотива</v>
      </c>
      <c r="E176" s="36"/>
      <c r="F176" s="21">
        <v>25</v>
      </c>
      <c r="G176" s="21"/>
      <c r="H176" s="21"/>
      <c r="I176" s="21"/>
      <c r="J176" s="25"/>
      <c r="K176" s="25"/>
      <c r="L176" s="25"/>
      <c r="M176" s="25"/>
      <c r="N176" s="25"/>
      <c r="O176" s="25"/>
    </row>
    <row r="177" spans="1:15" ht="33" customHeight="1" x14ac:dyDescent="0.25">
      <c r="A177" s="39"/>
      <c r="B177" s="9" t="s">
        <v>35</v>
      </c>
      <c r="C177" s="18" t="s">
        <v>875</v>
      </c>
      <c r="D177" s="8" t="str">
        <f>IFERROR(VLOOKUP(C177,'Не редактировать'!A:B,2,FALSE),"введите код в поле слева")</f>
        <v>Мастер по ремонту и обслуживанию автомобилей</v>
      </c>
      <c r="E177" s="36"/>
      <c r="F177" s="21">
        <v>25</v>
      </c>
      <c r="G177" s="21"/>
      <c r="H177" s="21"/>
      <c r="I177" s="21"/>
      <c r="J177" s="25"/>
      <c r="K177" s="25"/>
      <c r="L177" s="25"/>
      <c r="M177" s="25"/>
      <c r="N177" s="25"/>
      <c r="O177" s="25"/>
    </row>
    <row r="178" spans="1:15" ht="28.5" customHeight="1" x14ac:dyDescent="0.25">
      <c r="A178" s="39"/>
      <c r="B178" s="9" t="s">
        <v>35</v>
      </c>
      <c r="C178" s="18" t="s">
        <v>623</v>
      </c>
      <c r="D178" s="8" t="str">
        <f>IFERROR(VLOOKUP(C178,'Не редактировать'!A:B,2,FALSE),"введите код в поле слева")</f>
        <v>Строительство железных дорог, путь и путевое хозяйство</v>
      </c>
      <c r="E178" s="36"/>
      <c r="F178" s="21"/>
      <c r="G178" s="21"/>
      <c r="H178" s="21"/>
      <c r="I178" s="21"/>
      <c r="J178" s="25">
        <v>25</v>
      </c>
      <c r="K178" s="25"/>
      <c r="L178" s="25"/>
      <c r="M178" s="25"/>
      <c r="N178" s="25"/>
      <c r="O178" s="25">
        <v>20</v>
      </c>
    </row>
    <row r="179" spans="1:15" ht="31.5" customHeight="1" x14ac:dyDescent="0.25">
      <c r="A179" s="39"/>
      <c r="B179" s="9" t="s">
        <v>35</v>
      </c>
      <c r="C179" s="18" t="s">
        <v>207</v>
      </c>
      <c r="D179" s="8" t="str">
        <f>IFERROR(VLOOKUP(C179,'Не редактировать'!A:B,2,FALSE),"введите код в поле слева")</f>
        <v>Сервис на транспорте (по видам транспорта)</v>
      </c>
      <c r="E179" s="36"/>
      <c r="F179" s="21"/>
      <c r="G179" s="21"/>
      <c r="H179" s="21"/>
      <c r="I179" s="21"/>
      <c r="J179" s="25">
        <v>25</v>
      </c>
      <c r="K179" s="25"/>
      <c r="L179" s="25"/>
      <c r="M179" s="25"/>
      <c r="N179" s="25"/>
      <c r="O179" s="25"/>
    </row>
    <row r="180" spans="1:15" ht="32.25" customHeight="1" x14ac:dyDescent="0.25">
      <c r="A180" s="39"/>
      <c r="B180" s="9" t="s">
        <v>35</v>
      </c>
      <c r="C180" s="18" t="s">
        <v>381</v>
      </c>
      <c r="D180" s="8" t="str">
        <f>IFERROR(VLOOKUP(C180,'Не редактировать'!A:B,2,FALSE),"введите код в поле слева")</f>
        <v>Организация перевозок и управление на транспорте (по видам)</v>
      </c>
      <c r="E180" s="36"/>
      <c r="F180" s="21"/>
      <c r="G180" s="21"/>
      <c r="H180" s="21"/>
      <c r="I180" s="21"/>
      <c r="J180" s="25">
        <v>25</v>
      </c>
      <c r="K180" s="25"/>
      <c r="L180" s="25"/>
      <c r="M180" s="25"/>
      <c r="N180" s="25"/>
      <c r="O180" s="25"/>
    </row>
    <row r="181" spans="1:15" ht="42.75" customHeight="1" x14ac:dyDescent="0.25">
      <c r="A181" s="39"/>
      <c r="B181" s="9" t="s">
        <v>35</v>
      </c>
      <c r="C181" s="18" t="s">
        <v>373</v>
      </c>
      <c r="D181" s="8" t="str">
        <f>IFERROR(VLOOKUP(C181,'Не редактировать'!A:B,2,FALSE),"введите код в поле слева")</f>
        <v>Эксплуатация транспортного электрооборудования и автоматики (по видам транспорта, за исключением водного)</v>
      </c>
      <c r="E181" s="36"/>
      <c r="F181" s="21"/>
      <c r="G181" s="21"/>
      <c r="H181" s="21"/>
      <c r="I181" s="21"/>
      <c r="J181" s="25">
        <v>25</v>
      </c>
      <c r="K181" s="25"/>
      <c r="L181" s="25"/>
      <c r="M181" s="25"/>
      <c r="N181" s="25"/>
      <c r="O181" s="25"/>
    </row>
    <row r="182" spans="1:15" ht="29.25" customHeight="1" x14ac:dyDescent="0.25">
      <c r="A182" s="39"/>
      <c r="B182" s="9" t="s">
        <v>35</v>
      </c>
      <c r="C182" s="18" t="s">
        <v>371</v>
      </c>
      <c r="D182" s="8" t="str">
        <f>IFERROR(VLOOKUP(C182,'Не редактировать'!A:B,2,FALSE),"введите код в поле слева")</f>
        <v>Техническая эксплуатация подвижного состава железных дорог</v>
      </c>
      <c r="E182" s="36"/>
      <c r="F182" s="21"/>
      <c r="G182" s="21"/>
      <c r="H182" s="21"/>
      <c r="I182" s="21"/>
      <c r="J182" s="25">
        <v>25</v>
      </c>
      <c r="K182" s="25"/>
      <c r="L182" s="25"/>
      <c r="M182" s="25"/>
      <c r="N182" s="25"/>
      <c r="O182" s="25"/>
    </row>
    <row r="183" spans="1:15" ht="29.25" customHeight="1" x14ac:dyDescent="0.25">
      <c r="A183" s="39"/>
      <c r="B183" s="9" t="s">
        <v>35</v>
      </c>
      <c r="C183" s="18" t="s">
        <v>369</v>
      </c>
      <c r="D183" s="8" t="str">
        <f>IFERROR(VLOOKUP(C183,'Не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183" s="36"/>
      <c r="F183" s="21"/>
      <c r="G183" s="21"/>
      <c r="H183" s="21"/>
      <c r="I183" s="21"/>
      <c r="J183" s="25">
        <v>25</v>
      </c>
      <c r="K183" s="25"/>
      <c r="L183" s="25"/>
      <c r="M183" s="25"/>
      <c r="N183" s="25"/>
      <c r="O183" s="25"/>
    </row>
    <row r="184" spans="1:15" ht="27.75" customHeight="1" x14ac:dyDescent="0.25">
      <c r="A184" s="39"/>
      <c r="B184" s="9" t="s">
        <v>35</v>
      </c>
      <c r="C184" s="18" t="s">
        <v>241</v>
      </c>
      <c r="D184" s="8" t="str">
        <f>IFERROR(VLOOKUP(C184,'Не редактировать'!A:B,2,FALSE),"введите код в поле слева")</f>
        <v>Операционная деятельность в логистике</v>
      </c>
      <c r="E184" s="36"/>
      <c r="F184" s="21"/>
      <c r="G184" s="21"/>
      <c r="H184" s="21"/>
      <c r="I184" s="21"/>
      <c r="J184" s="25">
        <v>25</v>
      </c>
      <c r="K184" s="25"/>
      <c r="L184" s="25"/>
      <c r="M184" s="25"/>
      <c r="N184" s="25"/>
      <c r="O184" s="25"/>
    </row>
    <row r="185" spans="1:15" ht="27" customHeight="1" x14ac:dyDescent="0.25">
      <c r="A185" s="40"/>
      <c r="B185" s="9" t="s">
        <v>35</v>
      </c>
      <c r="C185" s="18" t="s">
        <v>329</v>
      </c>
      <c r="D185" s="8" t="str">
        <f>IFERROR(VLOOKUP(C185,'Не редактировать'!A:B,2,FALSE),"введите код в поле слева")</f>
        <v>Автоматика и телемеханика на транспорте (железнодорожном транспорте)</v>
      </c>
      <c r="E185" s="37"/>
      <c r="F185" s="21"/>
      <c r="G185" s="21"/>
      <c r="H185" s="21"/>
      <c r="I185" s="21"/>
      <c r="J185" s="25">
        <v>25</v>
      </c>
      <c r="K185" s="25"/>
      <c r="L185" s="25"/>
      <c r="M185" s="25"/>
      <c r="N185" s="25"/>
      <c r="O185" s="25"/>
    </row>
    <row r="186" spans="1:15" ht="28.5" x14ac:dyDescent="0.25">
      <c r="A186" s="34" t="s">
        <v>27</v>
      </c>
      <c r="B186" s="9" t="s">
        <v>36</v>
      </c>
      <c r="C186" s="18" t="s">
        <v>187</v>
      </c>
      <c r="D186" s="8" t="str">
        <f>IFERROR(VLOOKUP(C186,'Не редактировать'!A:B,2,FALSE),"введите код в поле слева")</f>
        <v>Дошкольное образование</v>
      </c>
      <c r="E186" s="33">
        <f>SUM(F186:O188)</f>
        <v>195</v>
      </c>
      <c r="F186" s="21"/>
      <c r="G186" s="21"/>
      <c r="H186" s="21"/>
      <c r="I186" s="21"/>
      <c r="J186" s="25">
        <v>50</v>
      </c>
      <c r="K186" s="25"/>
      <c r="L186" s="25"/>
      <c r="M186" s="25"/>
      <c r="N186" s="25"/>
      <c r="O186" s="25">
        <v>20</v>
      </c>
    </row>
    <row r="187" spans="1:15" ht="28.5" x14ac:dyDescent="0.25">
      <c r="A187" s="34"/>
      <c r="B187" s="9" t="s">
        <v>36</v>
      </c>
      <c r="C187" s="18" t="s">
        <v>185</v>
      </c>
      <c r="D187" s="8" t="str">
        <f>IFERROR(VLOOKUP(C187,'Не редактировать'!A:B,2,FALSE),"введите код в поле слева")</f>
        <v>Преподавание в начальных классах</v>
      </c>
      <c r="E187" s="45"/>
      <c r="F187" s="21"/>
      <c r="G187" s="21"/>
      <c r="H187" s="21"/>
      <c r="I187" s="21"/>
      <c r="J187" s="25">
        <v>50</v>
      </c>
      <c r="K187" s="25">
        <v>25</v>
      </c>
      <c r="L187" s="25"/>
      <c r="M187" s="25"/>
      <c r="N187" s="25"/>
      <c r="O187" s="25"/>
    </row>
    <row r="188" spans="1:15" ht="27.75" customHeight="1" x14ac:dyDescent="0.25">
      <c r="A188" s="34"/>
      <c r="B188" s="9" t="s">
        <v>36</v>
      </c>
      <c r="C188" s="18" t="s">
        <v>179</v>
      </c>
      <c r="D188" s="8" t="str">
        <f>IFERROR(VLOOKUP(C188,'Не редактировать'!A:B,2,FALSE),"введите код в поле слева")</f>
        <v>Коррекционная педагогика в начальном образовании</v>
      </c>
      <c r="E188" s="45"/>
      <c r="F188" s="21"/>
      <c r="G188" s="21"/>
      <c r="H188" s="21"/>
      <c r="I188" s="21"/>
      <c r="J188" s="25">
        <v>50</v>
      </c>
      <c r="K188" s="25"/>
      <c r="L188" s="25"/>
      <c r="M188" s="25"/>
      <c r="N188" s="25"/>
      <c r="O188" s="25"/>
    </row>
    <row r="189" spans="1:15" ht="29.25" customHeight="1" x14ac:dyDescent="0.25">
      <c r="A189" s="34" t="s">
        <v>27</v>
      </c>
      <c r="B189" s="9" t="s">
        <v>37</v>
      </c>
      <c r="C189" s="18" t="s">
        <v>241</v>
      </c>
      <c r="D189" s="8" t="str">
        <f>IFERROR(VLOOKUP(C189,'Не редактировать'!A:B,2,FALSE),"введите код в поле слева")</f>
        <v>Операционная деятельность в логистике</v>
      </c>
      <c r="E189" s="33">
        <f>SUM(F189:O192)</f>
        <v>175</v>
      </c>
      <c r="F189" s="21"/>
      <c r="G189" s="21"/>
      <c r="H189" s="21"/>
      <c r="I189" s="21"/>
      <c r="J189" s="25">
        <v>25</v>
      </c>
      <c r="K189" s="25"/>
      <c r="L189" s="25"/>
      <c r="M189" s="25"/>
      <c r="N189" s="25"/>
      <c r="O189" s="25"/>
    </row>
    <row r="190" spans="1:15" ht="28.5" customHeight="1" x14ac:dyDescent="0.25">
      <c r="A190" s="34"/>
      <c r="B190" s="9" t="s">
        <v>37</v>
      </c>
      <c r="C190" s="18" t="s">
        <v>181</v>
      </c>
      <c r="D190" s="8" t="str">
        <f>IFERROR(VLOOKUP(C190,'Не редактировать'!A:B,2,FALSE),"введите код в поле слева")</f>
        <v>Специальное дошкольное образование</v>
      </c>
      <c r="E190" s="33"/>
      <c r="F190" s="21"/>
      <c r="G190" s="21"/>
      <c r="H190" s="21"/>
      <c r="I190" s="21"/>
      <c r="J190" s="25">
        <v>50</v>
      </c>
      <c r="K190" s="25"/>
      <c r="L190" s="25"/>
      <c r="M190" s="25"/>
      <c r="N190" s="25"/>
      <c r="O190" s="25">
        <v>25</v>
      </c>
    </row>
    <row r="191" spans="1:15" ht="29.25" customHeight="1" x14ac:dyDescent="0.25">
      <c r="A191" s="34"/>
      <c r="B191" s="9" t="s">
        <v>37</v>
      </c>
      <c r="C191" s="18" t="s">
        <v>183</v>
      </c>
      <c r="D191" s="8" t="str">
        <f>IFERROR(VLOOKUP(C191,'Не редактировать'!A:B,2,FALSE),"введите код в поле слева")</f>
        <v>Педагогика дополнительного образования</v>
      </c>
      <c r="E191" s="33"/>
      <c r="F191" s="21"/>
      <c r="G191" s="21"/>
      <c r="H191" s="21"/>
      <c r="I191" s="21"/>
      <c r="J191" s="25">
        <v>25</v>
      </c>
      <c r="K191" s="25"/>
      <c r="L191" s="25"/>
      <c r="M191" s="25"/>
      <c r="N191" s="25"/>
      <c r="O191" s="25"/>
    </row>
    <row r="192" spans="1:15" ht="30" customHeight="1" x14ac:dyDescent="0.25">
      <c r="A192" s="29"/>
      <c r="B192" s="9" t="s">
        <v>37</v>
      </c>
      <c r="C192" s="18" t="s">
        <v>173</v>
      </c>
      <c r="D192" s="8" t="str">
        <f>IFERROR(VLOOKUP(C192,'Не редактировать'!A:B,2,FALSE),"введите код в поле слева")</f>
        <v>Физическая культура</v>
      </c>
      <c r="E192" s="17"/>
      <c r="F192" s="21"/>
      <c r="G192" s="21"/>
      <c r="H192" s="21"/>
      <c r="I192" s="21"/>
      <c r="J192" s="25">
        <v>50</v>
      </c>
      <c r="K192" s="25"/>
      <c r="L192" s="25"/>
      <c r="M192" s="25"/>
      <c r="N192" s="25"/>
      <c r="O192" s="25"/>
    </row>
    <row r="193" spans="1:15" ht="27.75" customHeight="1" x14ac:dyDescent="0.25">
      <c r="A193" s="34" t="s">
        <v>27</v>
      </c>
      <c r="B193" s="9" t="s">
        <v>38</v>
      </c>
      <c r="C193" s="18" t="s">
        <v>1142</v>
      </c>
      <c r="D193" s="8" t="str">
        <f>IFERROR(VLOOKUP(C193,'Не редактировать'!A:B,2,FALSE),"введите код в поле слева")</f>
        <v>Электромонтер по ремонту и обслуживанию электрооборудования (по отраслям)</v>
      </c>
      <c r="E193" s="33">
        <f>SUM(F193:O200)</f>
        <v>255</v>
      </c>
      <c r="F193" s="21">
        <v>25</v>
      </c>
      <c r="G193" s="21"/>
      <c r="H193" s="21"/>
      <c r="I193" s="21"/>
      <c r="J193" s="25"/>
      <c r="K193" s="25"/>
      <c r="L193" s="25"/>
      <c r="M193" s="25"/>
      <c r="N193" s="25"/>
      <c r="O193" s="25"/>
    </row>
    <row r="194" spans="1:15" ht="29.25" customHeight="1" x14ac:dyDescent="0.25">
      <c r="A194" s="34"/>
      <c r="B194" s="9" t="s">
        <v>38</v>
      </c>
      <c r="C194" s="18" t="s">
        <v>640</v>
      </c>
      <c r="D194" s="8" t="str">
        <f>IFERROR(VLOOKUP(C194,'Не редактировать'!A:B,2,FALSE),"введите код в поле слева")</f>
        <v>Строительство и эксплуатация зданий и сооружений</v>
      </c>
      <c r="E194" s="33"/>
      <c r="F194" s="21"/>
      <c r="G194" s="21"/>
      <c r="H194" s="21"/>
      <c r="I194" s="21"/>
      <c r="J194" s="25">
        <v>50</v>
      </c>
      <c r="K194" s="25"/>
      <c r="L194" s="25"/>
      <c r="M194" s="25"/>
      <c r="N194" s="25"/>
      <c r="O194" s="25">
        <v>15</v>
      </c>
    </row>
    <row r="195" spans="1:15" ht="27.75" customHeight="1" x14ac:dyDescent="0.25">
      <c r="A195" s="34"/>
      <c r="B195" s="9" t="s">
        <v>38</v>
      </c>
      <c r="C195" s="18" t="s">
        <v>607</v>
      </c>
      <c r="D195" s="8" t="str">
        <f>IFERROR(VLOOKUP(C195,'Не редактировать'!A:B,2,FALSE),"введите код в поле слева")</f>
        <v>Информационные системы и программирование</v>
      </c>
      <c r="E195" s="33"/>
      <c r="F195" s="21"/>
      <c r="G195" s="21"/>
      <c r="H195" s="21"/>
      <c r="I195" s="21"/>
      <c r="J195" s="25">
        <v>25</v>
      </c>
      <c r="K195" s="25"/>
      <c r="L195" s="25"/>
      <c r="M195" s="25"/>
      <c r="N195" s="25"/>
      <c r="O195" s="25"/>
    </row>
    <row r="196" spans="1:15" ht="43.5" customHeight="1" x14ac:dyDescent="0.25">
      <c r="A196" s="34"/>
      <c r="B196" s="9" t="s">
        <v>38</v>
      </c>
      <c r="C196" s="18" t="s">
        <v>523</v>
      </c>
      <c r="D196" s="8" t="str">
        <f>IFERROR(VLOOKUP(C196,'Не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196" s="33"/>
      <c r="F196" s="21"/>
      <c r="G196" s="21"/>
      <c r="H196" s="21"/>
      <c r="I196" s="21"/>
      <c r="J196" s="25">
        <v>25</v>
      </c>
      <c r="K196" s="25"/>
      <c r="L196" s="25"/>
      <c r="M196" s="25"/>
      <c r="N196" s="25"/>
      <c r="O196" s="25"/>
    </row>
    <row r="197" spans="1:15" ht="30.75" customHeight="1" x14ac:dyDescent="0.25">
      <c r="A197" s="34"/>
      <c r="B197" s="9" t="s">
        <v>38</v>
      </c>
      <c r="C197" s="18" t="s">
        <v>1300</v>
      </c>
      <c r="D197" s="8" t="str">
        <f>IFERROR(VLOOKUP(C197,'Не редактировать'!A:B,2,FALSE),"введите код в поле слева")</f>
        <v>Землеустройство</v>
      </c>
      <c r="E197" s="33"/>
      <c r="F197" s="21"/>
      <c r="G197" s="21"/>
      <c r="H197" s="21"/>
      <c r="I197" s="21"/>
      <c r="J197" s="25">
        <v>25</v>
      </c>
      <c r="K197" s="25"/>
      <c r="L197" s="25"/>
      <c r="M197" s="25"/>
      <c r="N197" s="25"/>
      <c r="O197" s="25"/>
    </row>
    <row r="198" spans="1:15" ht="42.75" customHeight="1" x14ac:dyDescent="0.25">
      <c r="A198" s="34"/>
      <c r="B198" s="9" t="s">
        <v>38</v>
      </c>
      <c r="C198" s="18" t="s">
        <v>375</v>
      </c>
      <c r="D198" s="8" t="str">
        <f>IFERROR(VLOOKUP(C198,'Не редактировать'!A:B,2,FALSE),"введите код в поле слева")</f>
        <v>Техническая эксплуатация подъемно-транспортных, строительных, дорожных машин и оборудования (по отраслям)</v>
      </c>
      <c r="E198" s="33"/>
      <c r="F198" s="21"/>
      <c r="G198" s="21"/>
      <c r="H198" s="21"/>
      <c r="I198" s="21"/>
      <c r="J198" s="25">
        <v>25</v>
      </c>
      <c r="K198" s="25"/>
      <c r="L198" s="25"/>
      <c r="M198" s="25"/>
      <c r="N198" s="25"/>
      <c r="O198" s="25">
        <v>15</v>
      </c>
    </row>
    <row r="199" spans="1:15" ht="33" customHeight="1" x14ac:dyDescent="0.25">
      <c r="A199" s="34"/>
      <c r="B199" s="9" t="s">
        <v>38</v>
      </c>
      <c r="C199" s="18" t="s">
        <v>134</v>
      </c>
      <c r="D199" s="8" t="str">
        <f>IFERROR(VLOOKUP(C199,'Не редактировать'!A:B,2,FALSE),"введите код в поле слева")</f>
        <v>Дизайн (по отраслям)</v>
      </c>
      <c r="E199" s="33"/>
      <c r="F199" s="21"/>
      <c r="G199" s="21"/>
      <c r="H199" s="21"/>
      <c r="I199" s="21"/>
      <c r="J199" s="25">
        <v>25</v>
      </c>
      <c r="K199" s="25"/>
      <c r="L199" s="25"/>
      <c r="M199" s="25"/>
      <c r="N199" s="25"/>
      <c r="O199" s="25"/>
    </row>
    <row r="200" spans="1:15" ht="27" customHeight="1" x14ac:dyDescent="0.25">
      <c r="A200" s="34"/>
      <c r="B200" s="9" t="s">
        <v>38</v>
      </c>
      <c r="C200" s="18" t="s">
        <v>259</v>
      </c>
      <c r="D200" s="8" t="str">
        <f>IFERROR(VLOOKUP(C200,'Не редактировать'!A:B,2,FALSE),"введите код в поле слева")</f>
        <v>Садово-парковое и ландшафтное строительство</v>
      </c>
      <c r="E200" s="33"/>
      <c r="F200" s="21"/>
      <c r="G200" s="21"/>
      <c r="H200" s="21"/>
      <c r="I200" s="21"/>
      <c r="J200" s="25">
        <v>25</v>
      </c>
      <c r="K200" s="25"/>
      <c r="L200" s="25"/>
      <c r="M200" s="25"/>
      <c r="N200" s="25"/>
      <c r="O200" s="25"/>
    </row>
    <row r="201" spans="1:15" ht="42.75" customHeight="1" x14ac:dyDescent="0.25">
      <c r="A201" s="38" t="s">
        <v>27</v>
      </c>
      <c r="B201" s="9" t="s">
        <v>39</v>
      </c>
      <c r="C201" s="18" t="s">
        <v>1124</v>
      </c>
      <c r="D201" s="8" t="str">
        <f>IFERROR(VLOOKUP(C201,'Не редактировать'!A:B,2,FALSE),"введите код в поле слева")</f>
        <v>Сварщик (ручной и частично механизированной сварки (наплавки)</v>
      </c>
      <c r="E201" s="33">
        <f>SUM(F201:O211)</f>
        <v>380</v>
      </c>
      <c r="F201" s="21">
        <v>25</v>
      </c>
      <c r="G201" s="21"/>
      <c r="H201" s="21"/>
      <c r="I201" s="21"/>
      <c r="J201" s="25"/>
      <c r="K201" s="25"/>
      <c r="L201" s="25"/>
      <c r="M201" s="25"/>
      <c r="N201" s="25"/>
      <c r="O201" s="25"/>
    </row>
    <row r="202" spans="1:15" ht="42.75" x14ac:dyDescent="0.25">
      <c r="A202" s="39"/>
      <c r="B202" s="9" t="s">
        <v>39</v>
      </c>
      <c r="C202" s="18" t="s">
        <v>1070</v>
      </c>
      <c r="D202" s="8" t="str">
        <f>IFERROR(VLOOKUP(C202,'Не редактировать'!A:B,2,FALSE),"введите код в поле слева")</f>
        <v>Оператор станков с программным управлением</v>
      </c>
      <c r="E202" s="33"/>
      <c r="F202" s="21">
        <v>50</v>
      </c>
      <c r="G202" s="21"/>
      <c r="H202" s="21"/>
      <c r="I202" s="21"/>
      <c r="J202" s="25"/>
      <c r="K202" s="25"/>
      <c r="L202" s="25"/>
      <c r="M202" s="25"/>
      <c r="N202" s="25"/>
      <c r="O202" s="25"/>
    </row>
    <row r="203" spans="1:15" ht="42.75" x14ac:dyDescent="0.25">
      <c r="A203" s="39"/>
      <c r="B203" s="9" t="s">
        <v>39</v>
      </c>
      <c r="C203" s="18" t="s">
        <v>923</v>
      </c>
      <c r="D203" s="8" t="str">
        <f>IFERROR(VLOOKUP(C203,'Не редактировать'!A:B,2,FALSE),"введите код в поле слева")</f>
        <v>Машинист крана металлургического производства</v>
      </c>
      <c r="E203" s="33"/>
      <c r="F203" s="21">
        <v>25</v>
      </c>
      <c r="G203" s="21"/>
      <c r="H203" s="21"/>
      <c r="I203" s="21"/>
      <c r="J203" s="25"/>
      <c r="K203" s="25"/>
      <c r="L203" s="25"/>
      <c r="M203" s="25"/>
      <c r="N203" s="25"/>
      <c r="O203" s="25"/>
    </row>
    <row r="204" spans="1:15" ht="42.75" x14ac:dyDescent="0.25">
      <c r="A204" s="39"/>
      <c r="B204" s="9" t="s">
        <v>39</v>
      </c>
      <c r="C204" s="18" t="s">
        <v>1094</v>
      </c>
      <c r="D204" s="8" t="str">
        <f>IFERROR(VLOOKUP(C204,'Не редактировать'!A:B,2,FALSE),"введите код в поле слева")</f>
        <v>Слесарь по контрольно-измерительным приборам и автоматике</v>
      </c>
      <c r="E204" s="33"/>
      <c r="F204" s="21">
        <v>25</v>
      </c>
      <c r="G204" s="21"/>
      <c r="H204" s="21"/>
      <c r="I204" s="21"/>
      <c r="J204" s="25"/>
      <c r="K204" s="25"/>
      <c r="L204" s="25"/>
      <c r="M204" s="25"/>
      <c r="N204" s="25"/>
      <c r="O204" s="25"/>
    </row>
    <row r="205" spans="1:15" ht="41.25" customHeight="1" x14ac:dyDescent="0.25">
      <c r="A205" s="39"/>
      <c r="B205" s="9" t="s">
        <v>39</v>
      </c>
      <c r="C205" s="18" t="s">
        <v>523</v>
      </c>
      <c r="D205" s="8" t="str">
        <f>IFERROR(VLOOKUP(C205,'Не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205" s="33"/>
      <c r="F205" s="21"/>
      <c r="G205" s="21"/>
      <c r="H205" s="21"/>
      <c r="I205" s="21"/>
      <c r="J205" s="25">
        <v>25</v>
      </c>
      <c r="K205" s="25"/>
      <c r="L205" s="25"/>
      <c r="M205" s="25"/>
      <c r="N205" s="25"/>
      <c r="O205" s="25"/>
    </row>
    <row r="206" spans="1:15" ht="43.5" customHeight="1" x14ac:dyDescent="0.25">
      <c r="A206" s="39"/>
      <c r="B206" s="9" t="s">
        <v>39</v>
      </c>
      <c r="C206" s="18" t="s">
        <v>1287</v>
      </c>
      <c r="D206" s="8" t="str">
        <f>IFERROR(VLOOKUP(C206,'Не редактировать'!A:B,2,FALSE),"введите код в поле слева")</f>
        <v>Технология машиностроения</v>
      </c>
      <c r="E206" s="33"/>
      <c r="F206" s="21"/>
      <c r="G206" s="21"/>
      <c r="H206" s="21"/>
      <c r="I206" s="21"/>
      <c r="J206" s="25">
        <v>25</v>
      </c>
      <c r="K206" s="25"/>
      <c r="L206" s="25"/>
      <c r="M206" s="25"/>
      <c r="N206" s="25"/>
      <c r="O206" s="25">
        <v>20</v>
      </c>
    </row>
    <row r="207" spans="1:15" ht="42" customHeight="1" x14ac:dyDescent="0.25">
      <c r="A207" s="39"/>
      <c r="B207" s="9" t="s">
        <v>39</v>
      </c>
      <c r="C207" s="18" t="s">
        <v>493</v>
      </c>
      <c r="D207" s="8" t="str">
        <f>IFERROR(VLOOKUP(C207,'Не редактировать'!A:B,2,FALSE),"введите код в поле слева")</f>
        <v>Монтаж, техническое обслуживание и ремонт промышленного оборудования (по отраслям)</v>
      </c>
      <c r="E207" s="33"/>
      <c r="F207" s="21"/>
      <c r="G207" s="21"/>
      <c r="H207" s="21"/>
      <c r="I207" s="21"/>
      <c r="J207" s="25">
        <v>25</v>
      </c>
      <c r="K207" s="25"/>
      <c r="L207" s="25"/>
      <c r="M207" s="25"/>
      <c r="N207" s="25"/>
      <c r="O207" s="25">
        <v>20</v>
      </c>
    </row>
    <row r="208" spans="1:15" ht="44.25" customHeight="1" x14ac:dyDescent="0.25">
      <c r="A208" s="39"/>
      <c r="B208" s="9" t="s">
        <v>39</v>
      </c>
      <c r="C208" s="18" t="s">
        <v>385</v>
      </c>
      <c r="D208" s="8" t="str">
        <f>IFERROR(VLOOKUP(C208,'Не редактировать'!A:B,2,FALSE),"введите код в поле слева")</f>
        <v>Сварочное производство</v>
      </c>
      <c r="E208" s="33"/>
      <c r="F208" s="21"/>
      <c r="G208" s="21"/>
      <c r="H208" s="21"/>
      <c r="I208" s="21"/>
      <c r="J208" s="25">
        <v>25</v>
      </c>
      <c r="K208" s="25"/>
      <c r="L208" s="25"/>
      <c r="M208" s="25"/>
      <c r="N208" s="25"/>
      <c r="O208" s="25">
        <v>20</v>
      </c>
    </row>
    <row r="209" spans="1:15" ht="45" customHeight="1" x14ac:dyDescent="0.25">
      <c r="A209" s="39"/>
      <c r="B209" s="9" t="s">
        <v>39</v>
      </c>
      <c r="C209" s="18" t="s">
        <v>321</v>
      </c>
      <c r="D209" s="8" t="str">
        <f>IFERROR(VLOOKUP(C209,'Не редактировать'!A:B,2,FALSE),"введите код в поле слева")</f>
        <v>Управление качеством продукции, процессов и услуг (по отраслям)</v>
      </c>
      <c r="E209" s="33"/>
      <c r="F209" s="21"/>
      <c r="G209" s="21"/>
      <c r="H209" s="21"/>
      <c r="I209" s="21"/>
      <c r="J209" s="25">
        <v>25</v>
      </c>
      <c r="K209" s="25"/>
      <c r="L209" s="25"/>
      <c r="M209" s="25"/>
      <c r="N209" s="25"/>
      <c r="O209" s="25">
        <v>20</v>
      </c>
    </row>
    <row r="210" spans="1:15" ht="42.75" customHeight="1" x14ac:dyDescent="0.25">
      <c r="A210" s="40"/>
      <c r="B210" s="9" t="s">
        <v>39</v>
      </c>
      <c r="C210" s="18" t="s">
        <v>475</v>
      </c>
      <c r="D210" s="8" t="str">
        <f>IFERROR(VLOOKUP(C210,'Не редактировать'!A:B,2,FALSE),"введите код в поле слева")</f>
        <v>Химическая технология органических веществ</v>
      </c>
      <c r="E210" s="33"/>
      <c r="F210" s="21"/>
      <c r="G210" s="21"/>
      <c r="H210" s="21"/>
      <c r="I210" s="21"/>
      <c r="J210" s="25">
        <v>25</v>
      </c>
      <c r="K210" s="25"/>
      <c r="L210" s="25"/>
      <c r="M210" s="25"/>
      <c r="N210" s="25"/>
      <c r="O210" s="25"/>
    </row>
    <row r="211" spans="1:15" ht="42" customHeight="1" x14ac:dyDescent="0.25">
      <c r="A211" s="29"/>
      <c r="B211" s="9" t="s">
        <v>39</v>
      </c>
      <c r="C211" s="18" t="s">
        <v>1076</v>
      </c>
      <c r="D211" s="8" t="str">
        <f>IFERROR(VLOOKUP(C211,'Не редактировать'!A:B,2,FALSE),"введите код в поле слева")</f>
        <v>Контролер станочных и слесарных работ</v>
      </c>
      <c r="E211" s="17"/>
      <c r="F211" s="21">
        <v>25</v>
      </c>
      <c r="G211" s="21"/>
      <c r="H211" s="21"/>
      <c r="I211" s="21"/>
      <c r="J211" s="25"/>
      <c r="K211" s="25"/>
      <c r="L211" s="25"/>
      <c r="M211" s="25"/>
      <c r="N211" s="25"/>
      <c r="O211" s="25"/>
    </row>
    <row r="212" spans="1:15" ht="30" customHeight="1" x14ac:dyDescent="0.25">
      <c r="A212" s="34" t="s">
        <v>27</v>
      </c>
      <c r="B212" s="9" t="s">
        <v>108</v>
      </c>
      <c r="C212" s="18" t="s">
        <v>607</v>
      </c>
      <c r="D212" s="8" t="str">
        <f>IFERROR(VLOOKUP(C212,'Не редактировать'!A:B,2,FALSE),"введите код в поле слева")</f>
        <v>Информационные системы и программирование</v>
      </c>
      <c r="E212" s="33">
        <f>SUM(F212:O219)</f>
        <v>325</v>
      </c>
      <c r="F212" s="21"/>
      <c r="G212" s="21"/>
      <c r="H212" s="21"/>
      <c r="I212" s="21"/>
      <c r="J212" s="25">
        <v>50</v>
      </c>
      <c r="K212" s="25"/>
      <c r="L212" s="25"/>
      <c r="M212" s="25"/>
      <c r="N212" s="25"/>
      <c r="O212" s="25"/>
    </row>
    <row r="213" spans="1:15" ht="28.5" customHeight="1" x14ac:dyDescent="0.25">
      <c r="A213" s="34"/>
      <c r="B213" s="9" t="s">
        <v>108</v>
      </c>
      <c r="C213" s="18" t="s">
        <v>245</v>
      </c>
      <c r="D213" s="8" t="str">
        <f>IFERROR(VLOOKUP(C213,'Не редактировать'!A:B,2,FALSE),"введите код в поле слева")</f>
        <v>Экономика и бухгалтерский учет (по отраслям)</v>
      </c>
      <c r="E213" s="33"/>
      <c r="F213" s="21"/>
      <c r="G213" s="21"/>
      <c r="H213" s="21"/>
      <c r="I213" s="21"/>
      <c r="J213" s="25">
        <v>25</v>
      </c>
      <c r="K213" s="25">
        <v>25</v>
      </c>
      <c r="L213" s="25"/>
      <c r="M213" s="25"/>
      <c r="N213" s="25"/>
      <c r="O213" s="25"/>
    </row>
    <row r="214" spans="1:15" ht="28.5" x14ac:dyDescent="0.25">
      <c r="A214" s="34"/>
      <c r="B214" s="9" t="s">
        <v>108</v>
      </c>
      <c r="C214" s="18" t="s">
        <v>239</v>
      </c>
      <c r="D214" s="8" t="str">
        <f>IFERROR(VLOOKUP(C214,'Не редактировать'!A:B,2,FALSE),"введите код в поле слева")</f>
        <v>Коммерция (по отраслям)</v>
      </c>
      <c r="E214" s="33"/>
      <c r="F214" s="21"/>
      <c r="G214" s="21"/>
      <c r="H214" s="21"/>
      <c r="I214" s="21"/>
      <c r="J214" s="25">
        <v>50</v>
      </c>
      <c r="K214" s="25">
        <v>25</v>
      </c>
      <c r="L214" s="25"/>
      <c r="M214" s="25"/>
      <c r="N214" s="25"/>
      <c r="O214" s="25"/>
    </row>
    <row r="215" spans="1:15" ht="32.25" customHeight="1" x14ac:dyDescent="0.25">
      <c r="A215" s="34"/>
      <c r="B215" s="9" t="s">
        <v>108</v>
      </c>
      <c r="C215" s="18" t="s">
        <v>235</v>
      </c>
      <c r="D215" s="8" t="str">
        <f>IFERROR(VLOOKUP(C215,'Не редактировать'!A:B,2,FALSE),"введите код в поле слева")</f>
        <v>Финансы</v>
      </c>
      <c r="E215" s="33"/>
      <c r="F215" s="21"/>
      <c r="G215" s="21"/>
      <c r="H215" s="21"/>
      <c r="I215" s="21"/>
      <c r="J215" s="25">
        <v>25</v>
      </c>
      <c r="K215" s="25"/>
      <c r="L215" s="25"/>
      <c r="M215" s="25"/>
      <c r="N215" s="25"/>
      <c r="O215" s="25"/>
    </row>
    <row r="216" spans="1:15" ht="29.25" customHeight="1" x14ac:dyDescent="0.25">
      <c r="A216" s="34"/>
      <c r="B216" s="9" t="s">
        <v>108</v>
      </c>
      <c r="C216" s="18" t="s">
        <v>227</v>
      </c>
      <c r="D216" s="8" t="str">
        <f>IFERROR(VLOOKUP(C216,'Не редактировать'!A:B,2,FALSE),"введите код в поле слева")</f>
        <v>Право и организация социального обеспечения</v>
      </c>
      <c r="E216" s="33"/>
      <c r="F216" s="21"/>
      <c r="G216" s="21"/>
      <c r="H216" s="21"/>
      <c r="I216" s="21"/>
      <c r="J216" s="25">
        <v>25</v>
      </c>
      <c r="K216" s="25"/>
      <c r="L216" s="25"/>
      <c r="M216" s="25"/>
      <c r="N216" s="25"/>
      <c r="O216" s="25"/>
    </row>
    <row r="217" spans="1:15" ht="30.75" customHeight="1" x14ac:dyDescent="0.25">
      <c r="A217" s="34"/>
      <c r="B217" s="9" t="s">
        <v>108</v>
      </c>
      <c r="C217" s="18" t="s">
        <v>221</v>
      </c>
      <c r="D217" s="8" t="str">
        <f>IFERROR(VLOOKUP(C217,'Не редактировать'!A:B,2,FALSE),"введите код в поле слева")</f>
        <v>Реклама</v>
      </c>
      <c r="E217" s="33"/>
      <c r="F217" s="21"/>
      <c r="G217" s="21"/>
      <c r="H217" s="21"/>
      <c r="I217" s="21"/>
      <c r="J217" s="25">
        <v>25</v>
      </c>
      <c r="K217" s="25"/>
      <c r="L217" s="25"/>
      <c r="M217" s="25"/>
      <c r="N217" s="25"/>
      <c r="O217" s="25"/>
    </row>
    <row r="218" spans="1:15" ht="31.5" customHeight="1" x14ac:dyDescent="0.25">
      <c r="A218" s="34"/>
      <c r="B218" s="9" t="s">
        <v>108</v>
      </c>
      <c r="C218" s="18" t="s">
        <v>1318</v>
      </c>
      <c r="D218" s="8" t="str">
        <f>IFERROR(VLOOKUP(C218,'Не редактировать'!A:B,2,FALSE),"введите код в поле слева")</f>
        <v>Туризм и гостеприимство</v>
      </c>
      <c r="E218" s="33"/>
      <c r="F218" s="21"/>
      <c r="G218" s="21"/>
      <c r="H218" s="21"/>
      <c r="I218" s="21"/>
      <c r="J218" s="25">
        <v>25</v>
      </c>
      <c r="K218" s="25"/>
      <c r="L218" s="25"/>
      <c r="M218" s="25"/>
      <c r="N218" s="25"/>
      <c r="O218" s="25"/>
    </row>
    <row r="219" spans="1:15" ht="28.5" x14ac:dyDescent="0.25">
      <c r="A219" s="34"/>
      <c r="B219" s="9" t="s">
        <v>108</v>
      </c>
      <c r="C219" s="18" t="s">
        <v>189</v>
      </c>
      <c r="D219" s="8" t="str">
        <f>IFERROR(VLOOKUP(C219,'Не редактировать'!A:B,2,FALSE),"введите код в поле слева")</f>
        <v>Поварское и кондитерское дело</v>
      </c>
      <c r="E219" s="33"/>
      <c r="F219" s="21"/>
      <c r="G219" s="21"/>
      <c r="H219" s="21"/>
      <c r="I219" s="21"/>
      <c r="J219" s="25">
        <v>50</v>
      </c>
      <c r="K219" s="25"/>
      <c r="L219" s="25"/>
      <c r="M219" s="25"/>
      <c r="N219" s="25"/>
      <c r="O219" s="25"/>
    </row>
    <row r="220" spans="1:15" ht="31.5" customHeight="1" x14ac:dyDescent="0.25">
      <c r="A220" s="38" t="s">
        <v>27</v>
      </c>
      <c r="B220" s="9" t="s">
        <v>40</v>
      </c>
      <c r="C220" s="23" t="s">
        <v>697</v>
      </c>
      <c r="D220" s="8" t="str">
        <f>IFERROR(VLOOKUP(C220,'Не редактировать'!A:B,2,FALSE),"введите код в поле слева")</f>
        <v>Повар, кондитер</v>
      </c>
      <c r="E220" s="35">
        <f>SUM(F220:O229)</f>
        <v>250</v>
      </c>
      <c r="F220" s="21">
        <v>25</v>
      </c>
      <c r="G220" s="21"/>
      <c r="H220" s="21"/>
      <c r="I220" s="21"/>
      <c r="J220" s="25"/>
      <c r="K220" s="25"/>
      <c r="L220" s="25"/>
      <c r="M220" s="25"/>
      <c r="N220" s="25"/>
      <c r="O220" s="25"/>
    </row>
    <row r="221" spans="1:15" ht="29.25" customHeight="1" x14ac:dyDescent="0.25">
      <c r="A221" s="39"/>
      <c r="B221" s="9" t="s">
        <v>40</v>
      </c>
      <c r="C221" s="18" t="s">
        <v>1142</v>
      </c>
      <c r="D221" s="8" t="str">
        <f>IFERROR(VLOOKUP(C221,'Не редактировать'!A:B,2,FALSE),"введите код в поле слева")</f>
        <v>Электромонтер по ремонту и обслуживанию электрооборудования (по отраслям)</v>
      </c>
      <c r="E221" s="36"/>
      <c r="F221" s="21">
        <v>25</v>
      </c>
      <c r="G221" s="21"/>
      <c r="H221" s="21"/>
      <c r="I221" s="21"/>
      <c r="J221" s="25"/>
      <c r="K221" s="25"/>
      <c r="L221" s="25"/>
      <c r="M221" s="25"/>
      <c r="N221" s="25"/>
      <c r="O221" s="25"/>
    </row>
    <row r="222" spans="1:15" ht="30" customHeight="1" x14ac:dyDescent="0.25">
      <c r="A222" s="39"/>
      <c r="B222" s="9" t="s">
        <v>40</v>
      </c>
      <c r="C222" s="18" t="s">
        <v>1124</v>
      </c>
      <c r="D222" s="8" t="str">
        <f>IFERROR(VLOOKUP(C222,'Не редактировать'!A:B,2,FALSE),"введите код в поле слева")</f>
        <v>Сварщик (ручной и частично механизированной сварки (наплавки)</v>
      </c>
      <c r="E222" s="36"/>
      <c r="F222" s="21">
        <v>25</v>
      </c>
      <c r="G222" s="21"/>
      <c r="H222" s="21"/>
      <c r="I222" s="21"/>
      <c r="J222" s="25"/>
      <c r="K222" s="25"/>
      <c r="L222" s="25"/>
      <c r="M222" s="25"/>
      <c r="N222" s="25"/>
      <c r="O222" s="25"/>
    </row>
    <row r="223" spans="1:15" ht="28.5" customHeight="1" x14ac:dyDescent="0.25">
      <c r="A223" s="39"/>
      <c r="B223" s="9" t="s">
        <v>40</v>
      </c>
      <c r="C223" s="18" t="s">
        <v>1094</v>
      </c>
      <c r="D223" s="8" t="str">
        <f>IFERROR(VLOOKUP(C223,'Не редактировать'!A:B,2,FALSE),"введите код в поле слева")</f>
        <v>Слесарь по контрольно-измерительным приборам и автоматике</v>
      </c>
      <c r="E223" s="36"/>
      <c r="F223" s="21">
        <v>25</v>
      </c>
      <c r="G223" s="21"/>
      <c r="H223" s="21"/>
      <c r="I223" s="21"/>
      <c r="J223" s="25"/>
      <c r="K223" s="25"/>
      <c r="L223" s="25"/>
      <c r="M223" s="25"/>
      <c r="N223" s="25"/>
      <c r="O223" s="25"/>
    </row>
    <row r="224" spans="1:15" ht="29.25" customHeight="1" x14ac:dyDescent="0.25">
      <c r="A224" s="39"/>
      <c r="B224" s="9" t="s">
        <v>40</v>
      </c>
      <c r="C224" s="18" t="s">
        <v>385</v>
      </c>
      <c r="D224" s="8" t="str">
        <f>IFERROR(VLOOKUP(C224,'Не редактировать'!A:B,2,FALSE),"введите код в поле слева")</f>
        <v>Сварочное производство</v>
      </c>
      <c r="E224" s="36"/>
      <c r="F224" s="21"/>
      <c r="G224" s="21"/>
      <c r="H224" s="21"/>
      <c r="I224" s="21"/>
      <c r="J224" s="25">
        <v>25</v>
      </c>
      <c r="K224" s="25"/>
      <c r="L224" s="25"/>
      <c r="M224" s="25"/>
      <c r="N224" s="25"/>
      <c r="O224" s="25"/>
    </row>
    <row r="225" spans="1:15" ht="30.75" customHeight="1" x14ac:dyDescent="0.25">
      <c r="A225" s="39"/>
      <c r="B225" s="9" t="s">
        <v>40</v>
      </c>
      <c r="C225" s="18" t="s">
        <v>369</v>
      </c>
      <c r="D225" s="8" t="str">
        <f>IFERROR(VLOOKUP(C225,'Не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225" s="36"/>
      <c r="F225" s="21"/>
      <c r="G225" s="21"/>
      <c r="H225" s="21"/>
      <c r="I225" s="21"/>
      <c r="J225" s="25">
        <v>25</v>
      </c>
      <c r="K225" s="25"/>
      <c r="L225" s="25"/>
      <c r="M225" s="25"/>
      <c r="N225" s="25"/>
      <c r="O225" s="25"/>
    </row>
    <row r="226" spans="1:15" ht="30" customHeight="1" x14ac:dyDescent="0.25">
      <c r="A226" s="39"/>
      <c r="B226" s="9" t="s">
        <v>40</v>
      </c>
      <c r="C226" s="18" t="s">
        <v>323</v>
      </c>
      <c r="D226" s="8" t="str">
        <f>IFERROR(VLOOKUP(C226,'Не редактировать'!A:B,2,FALSE),"введите код в поле слева")</f>
        <v>Контроль работы измерительных приборов</v>
      </c>
      <c r="E226" s="36"/>
      <c r="F226" s="21"/>
      <c r="G226" s="21"/>
      <c r="H226" s="21"/>
      <c r="I226" s="21"/>
      <c r="J226" s="25">
        <v>25</v>
      </c>
      <c r="K226" s="25"/>
      <c r="L226" s="25"/>
      <c r="M226" s="25"/>
      <c r="N226" s="25"/>
      <c r="O226" s="25"/>
    </row>
    <row r="227" spans="1:15" ht="30" customHeight="1" x14ac:dyDescent="0.25">
      <c r="A227" s="39"/>
      <c r="B227" s="9" t="s">
        <v>40</v>
      </c>
      <c r="C227" s="18" t="s">
        <v>231</v>
      </c>
      <c r="D227" s="8" t="str">
        <f>IFERROR(VLOOKUP(C227,'Не редактировать'!A:B,2,FALSE),"введите код в поле слева")</f>
        <v>Социальная работа</v>
      </c>
      <c r="E227" s="36"/>
      <c r="F227" s="21"/>
      <c r="G227" s="21"/>
      <c r="H227" s="21"/>
      <c r="I227" s="21"/>
      <c r="J227" s="25">
        <v>25</v>
      </c>
      <c r="K227" s="25"/>
      <c r="L227" s="25"/>
      <c r="M227" s="25"/>
      <c r="N227" s="25"/>
      <c r="O227" s="25"/>
    </row>
    <row r="228" spans="1:15" ht="29.25" customHeight="1" x14ac:dyDescent="0.25">
      <c r="A228" s="39"/>
      <c r="B228" s="9" t="s">
        <v>40</v>
      </c>
      <c r="C228" s="18" t="s">
        <v>175</v>
      </c>
      <c r="D228" s="8" t="str">
        <f>IFERROR(VLOOKUP(C228,'Не редактировать'!A:B,2,FALSE),"введите код в поле слева")</f>
        <v>Документационное обеспечение управления и архивоведение</v>
      </c>
      <c r="E228" s="36"/>
      <c r="F228" s="21"/>
      <c r="G228" s="21"/>
      <c r="H228" s="21"/>
      <c r="I228" s="21"/>
      <c r="J228" s="25">
        <v>25</v>
      </c>
      <c r="K228" s="25"/>
      <c r="L228" s="25"/>
      <c r="M228" s="25"/>
      <c r="N228" s="25"/>
      <c r="O228" s="25"/>
    </row>
    <row r="229" spans="1:15" ht="32.25" customHeight="1" x14ac:dyDescent="0.25">
      <c r="A229" s="40"/>
      <c r="B229" s="9" t="s">
        <v>40</v>
      </c>
      <c r="C229" s="18" t="s">
        <v>1070</v>
      </c>
      <c r="D229" s="8" t="str">
        <f>IFERROR(VLOOKUP(C229,'Не редактировать'!A:B,2,FALSE),"введите код в поле слева")</f>
        <v>Оператор станков с программным управлением</v>
      </c>
      <c r="E229" s="37"/>
      <c r="F229" s="21">
        <v>25</v>
      </c>
      <c r="G229" s="21"/>
      <c r="H229" s="21"/>
      <c r="I229" s="21"/>
      <c r="J229" s="25"/>
      <c r="K229" s="25"/>
      <c r="L229" s="25"/>
      <c r="M229" s="25"/>
      <c r="N229" s="25"/>
      <c r="O229" s="25"/>
    </row>
    <row r="230" spans="1:15" ht="44.25" customHeight="1" x14ac:dyDescent="0.25">
      <c r="A230" s="34" t="s">
        <v>27</v>
      </c>
      <c r="B230" s="9" t="s">
        <v>1352</v>
      </c>
      <c r="C230" s="18" t="s">
        <v>1142</v>
      </c>
      <c r="D230" s="8" t="str">
        <f>IFERROR(VLOOKUP(C230,'Не редактировать'!A:B,2,FALSE),"введите код в поле слева")</f>
        <v>Электромонтер по ремонту и обслуживанию электрооборудования (по отраслям)</v>
      </c>
      <c r="E230" s="33">
        <f>SUM(F230:O236)</f>
        <v>170</v>
      </c>
      <c r="F230" s="21">
        <v>25</v>
      </c>
      <c r="G230" s="21"/>
      <c r="H230" s="21"/>
      <c r="I230" s="21"/>
      <c r="J230" s="25"/>
      <c r="K230" s="25"/>
      <c r="L230" s="25"/>
      <c r="M230" s="25"/>
      <c r="N230" s="25"/>
      <c r="O230" s="25"/>
    </row>
    <row r="231" spans="1:15" ht="42.75" x14ac:dyDescent="0.25">
      <c r="A231" s="34"/>
      <c r="B231" s="9" t="s">
        <v>1352</v>
      </c>
      <c r="C231" s="18" t="s">
        <v>875</v>
      </c>
      <c r="D231" s="8" t="str">
        <f>IFERROR(VLOOKUP(C231,'Не редактировать'!A:B,2,FALSE),"введите код в поле слева")</f>
        <v>Мастер по ремонту и обслуживанию автомобилей</v>
      </c>
      <c r="E231" s="33"/>
      <c r="F231" s="21">
        <v>25</v>
      </c>
      <c r="G231" s="21"/>
      <c r="H231" s="21"/>
      <c r="I231" s="21"/>
      <c r="J231" s="25"/>
      <c r="K231" s="25"/>
      <c r="L231" s="25"/>
      <c r="M231" s="25"/>
      <c r="N231" s="25"/>
      <c r="O231" s="25"/>
    </row>
    <row r="232" spans="1:15" ht="44.25" customHeight="1" x14ac:dyDescent="0.25">
      <c r="A232" s="34"/>
      <c r="B232" s="9" t="s">
        <v>1352</v>
      </c>
      <c r="C232" s="18" t="s">
        <v>523</v>
      </c>
      <c r="D232" s="8" t="str">
        <f>IFERROR(VLOOKUP(C232,'Не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232" s="33"/>
      <c r="F232" s="21"/>
      <c r="G232" s="21"/>
      <c r="H232" s="21"/>
      <c r="I232" s="21"/>
      <c r="J232" s="25">
        <v>25</v>
      </c>
      <c r="K232" s="25"/>
      <c r="L232" s="25"/>
      <c r="M232" s="25"/>
      <c r="N232" s="25"/>
      <c r="O232" s="25"/>
    </row>
    <row r="233" spans="1:15" ht="42" customHeight="1" x14ac:dyDescent="0.25">
      <c r="A233" s="34"/>
      <c r="B233" s="9" t="s">
        <v>1352</v>
      </c>
      <c r="C233" s="18" t="s">
        <v>369</v>
      </c>
      <c r="D233" s="8" t="str">
        <f>IFERROR(VLOOKUP(C233,'Не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233" s="33"/>
      <c r="F233" s="21"/>
      <c r="G233" s="21"/>
      <c r="H233" s="21"/>
      <c r="I233" s="21"/>
      <c r="J233" s="25">
        <v>25</v>
      </c>
      <c r="K233" s="25"/>
      <c r="L233" s="25"/>
      <c r="M233" s="25"/>
      <c r="N233" s="25"/>
      <c r="O233" s="25"/>
    </row>
    <row r="234" spans="1:15" ht="41.25" customHeight="1" x14ac:dyDescent="0.25">
      <c r="A234" s="44"/>
      <c r="B234" s="9" t="s">
        <v>1352</v>
      </c>
      <c r="C234" s="18" t="s">
        <v>227</v>
      </c>
      <c r="D234" s="8" t="str">
        <f>IFERROR(VLOOKUP(C234,'Не редактировать'!A:B,2,FALSE),"введите код в поле слева")</f>
        <v>Право и организация социального обеспечения</v>
      </c>
      <c r="E234" s="45"/>
      <c r="F234" s="21"/>
      <c r="G234" s="21"/>
      <c r="H234" s="21"/>
      <c r="I234" s="21"/>
      <c r="J234" s="25">
        <v>25</v>
      </c>
      <c r="K234" s="25"/>
      <c r="L234" s="25"/>
      <c r="M234" s="25"/>
      <c r="N234" s="25"/>
      <c r="O234" s="25"/>
    </row>
    <row r="235" spans="1:15" ht="42" customHeight="1" x14ac:dyDescent="0.25">
      <c r="A235" s="44"/>
      <c r="B235" s="9" t="s">
        <v>1352</v>
      </c>
      <c r="C235" s="18" t="s">
        <v>175</v>
      </c>
      <c r="D235" s="8" t="str">
        <f>IFERROR(VLOOKUP(C235,'Не редактировать'!A:B,2,FALSE),"введите код в поле слева")</f>
        <v>Документационное обеспечение управления и архивоведение</v>
      </c>
      <c r="E235" s="45"/>
      <c r="F235" s="21"/>
      <c r="G235" s="21"/>
      <c r="H235" s="21"/>
      <c r="I235" s="21"/>
      <c r="J235" s="25">
        <v>25</v>
      </c>
      <c r="K235" s="25"/>
      <c r="L235" s="25"/>
      <c r="M235" s="25"/>
      <c r="N235" s="25"/>
      <c r="O235" s="25"/>
    </row>
    <row r="236" spans="1:15" ht="46.5" customHeight="1" x14ac:dyDescent="0.25">
      <c r="A236" s="44"/>
      <c r="B236" s="9" t="s">
        <v>1352</v>
      </c>
      <c r="C236" s="18" t="s">
        <v>1287</v>
      </c>
      <c r="D236" s="8" t="str">
        <f>IFERROR(VLOOKUP(C236,'Не редактировать'!A:B,2,FALSE),"введите код в поле слева")</f>
        <v>Технология машиностроения</v>
      </c>
      <c r="E236" s="45"/>
      <c r="F236" s="21"/>
      <c r="G236" s="21"/>
      <c r="H236" s="21"/>
      <c r="I236" s="21"/>
      <c r="J236" s="25"/>
      <c r="K236" s="25"/>
      <c r="L236" s="25"/>
      <c r="M236" s="25">
        <v>20</v>
      </c>
      <c r="N236" s="25"/>
      <c r="O236" s="25"/>
    </row>
    <row r="237" spans="1:15" ht="30.75" customHeight="1" x14ac:dyDescent="0.25">
      <c r="A237" s="34" t="s">
        <v>41</v>
      </c>
      <c r="B237" s="9" t="s">
        <v>109</v>
      </c>
      <c r="C237" s="18" t="s">
        <v>875</v>
      </c>
      <c r="D237" s="8" t="str">
        <f>IFERROR(VLOOKUP(C237,'Не редактировать'!A:B,2,FALSE),"введите код в поле слева")</f>
        <v>Мастер по ремонту и обслуживанию автомобилей</v>
      </c>
      <c r="E237" s="33">
        <f>SUM(F237:O242)</f>
        <v>225</v>
      </c>
      <c r="F237" s="21"/>
      <c r="G237" s="21">
        <v>25</v>
      </c>
      <c r="H237" s="21"/>
      <c r="I237" s="21">
        <v>15</v>
      </c>
      <c r="J237" s="25"/>
      <c r="K237" s="25"/>
      <c r="L237" s="25"/>
      <c r="M237" s="25"/>
      <c r="N237" s="25"/>
      <c r="O237" s="25"/>
    </row>
    <row r="238" spans="1:15" ht="31.5" customHeight="1" x14ac:dyDescent="0.25">
      <c r="A238" s="34"/>
      <c r="B238" s="9" t="s">
        <v>109</v>
      </c>
      <c r="C238" s="18" t="s">
        <v>633</v>
      </c>
      <c r="D238" s="8" t="str">
        <f>IFERROR(VLOOKUP(C238,'Не редактировать'!A:B,2,FALSE),"введите код в поле слева")</f>
        <v>Строительство и эксплуатация автомобильных дорог и аэродромов</v>
      </c>
      <c r="E238" s="33"/>
      <c r="F238" s="21"/>
      <c r="G238" s="21"/>
      <c r="H238" s="21"/>
      <c r="I238" s="21"/>
      <c r="J238" s="25">
        <v>25</v>
      </c>
      <c r="K238" s="25"/>
      <c r="L238" s="25"/>
      <c r="M238" s="25"/>
      <c r="N238" s="25"/>
      <c r="O238" s="25">
        <v>10</v>
      </c>
    </row>
    <row r="239" spans="1:15" ht="30.75" customHeight="1" x14ac:dyDescent="0.25">
      <c r="A239" s="34"/>
      <c r="B239" s="9" t="s">
        <v>109</v>
      </c>
      <c r="C239" s="18" t="s">
        <v>381</v>
      </c>
      <c r="D239" s="8" t="str">
        <f>IFERROR(VLOOKUP(C239,'Не редактировать'!A:B,2,FALSE),"введите код в поле слева")</f>
        <v>Организация перевозок и управление на транспорте (по видам)</v>
      </c>
      <c r="E239" s="33"/>
      <c r="F239" s="21"/>
      <c r="G239" s="21"/>
      <c r="H239" s="21"/>
      <c r="I239" s="21"/>
      <c r="J239" s="25">
        <v>25</v>
      </c>
      <c r="K239" s="25"/>
      <c r="L239" s="25"/>
      <c r="M239" s="25"/>
      <c r="N239" s="25"/>
      <c r="O239" s="25">
        <v>15</v>
      </c>
    </row>
    <row r="240" spans="1:15" ht="27.75" customHeight="1" x14ac:dyDescent="0.25">
      <c r="A240" s="34"/>
      <c r="B240" s="9" t="s">
        <v>109</v>
      </c>
      <c r="C240" s="18" t="s">
        <v>369</v>
      </c>
      <c r="D240" s="8" t="str">
        <f>IFERROR(VLOOKUP(C240,'Не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240" s="33"/>
      <c r="F240" s="21"/>
      <c r="G240" s="21"/>
      <c r="H240" s="21"/>
      <c r="I240" s="21"/>
      <c r="J240" s="25">
        <v>25</v>
      </c>
      <c r="K240" s="25">
        <v>25</v>
      </c>
      <c r="L240" s="25"/>
      <c r="M240" s="25"/>
      <c r="N240" s="25"/>
      <c r="O240" s="25"/>
    </row>
    <row r="241" spans="1:15" ht="30.75" customHeight="1" x14ac:dyDescent="0.25">
      <c r="A241" s="34"/>
      <c r="B241" s="9" t="s">
        <v>109</v>
      </c>
      <c r="C241" s="18" t="s">
        <v>241</v>
      </c>
      <c r="D241" s="8" t="str">
        <f>IFERROR(VLOOKUP(C241,'Не редактировать'!A:B,2,FALSE),"введите код в поле слева")</f>
        <v>Операционная деятельность в логистике</v>
      </c>
      <c r="E241" s="33"/>
      <c r="F241" s="21"/>
      <c r="G241" s="21"/>
      <c r="H241" s="21"/>
      <c r="I241" s="21"/>
      <c r="J241" s="25"/>
      <c r="K241" s="25">
        <v>25</v>
      </c>
      <c r="L241" s="25"/>
      <c r="M241" s="25"/>
      <c r="N241" s="25"/>
      <c r="O241" s="25"/>
    </row>
    <row r="242" spans="1:15" ht="31.5" customHeight="1" x14ac:dyDescent="0.25">
      <c r="A242" s="34"/>
      <c r="B242" s="9" t="s">
        <v>109</v>
      </c>
      <c r="C242" s="18" t="s">
        <v>375</v>
      </c>
      <c r="D242" s="8" t="str">
        <f>IFERROR(VLOOKUP(C242,'Не редактировать'!A:B,2,FALSE),"введите код в поле слева")</f>
        <v>Техническая эксплуатация подъемно-транспортных, строительных, дорожных машин и оборудования (по отраслям)</v>
      </c>
      <c r="E242" s="33"/>
      <c r="F242" s="21"/>
      <c r="G242" s="21"/>
      <c r="H242" s="21"/>
      <c r="I242" s="21"/>
      <c r="J242" s="25">
        <v>25</v>
      </c>
      <c r="K242" s="25"/>
      <c r="L242" s="25"/>
      <c r="M242" s="25"/>
      <c r="N242" s="25"/>
      <c r="O242" s="25">
        <v>10</v>
      </c>
    </row>
    <row r="243" spans="1:15" ht="42" customHeight="1" x14ac:dyDescent="0.25">
      <c r="A243" s="34" t="s">
        <v>41</v>
      </c>
      <c r="B243" s="9" t="s">
        <v>42</v>
      </c>
      <c r="C243" s="18" t="s">
        <v>640</v>
      </c>
      <c r="D243" s="8" t="str">
        <f>IFERROR(VLOOKUP(C243,'Не редактировать'!A:B,2,FALSE),"введите код в поле слева")</f>
        <v>Строительство и эксплуатация зданий и сооружений</v>
      </c>
      <c r="E243" s="33">
        <f>SUM(F243:O252)</f>
        <v>300</v>
      </c>
      <c r="F243" s="21"/>
      <c r="G243" s="21"/>
      <c r="H243" s="21"/>
      <c r="I243" s="21"/>
      <c r="J243" s="25">
        <v>50</v>
      </c>
      <c r="K243" s="25"/>
      <c r="L243" s="25"/>
      <c r="M243" s="25"/>
      <c r="N243" s="25"/>
      <c r="O243" s="25">
        <v>25</v>
      </c>
    </row>
    <row r="244" spans="1:15" ht="45.75" customHeight="1" x14ac:dyDescent="0.25">
      <c r="A244" s="34"/>
      <c r="B244" s="9" t="s">
        <v>42</v>
      </c>
      <c r="C244" s="18" t="s">
        <v>43</v>
      </c>
      <c r="D244" s="8" t="str">
        <f>IFERROR(VLOOKUP(C244,'Не редактировать'!A:B,2,FALSE),"введите код в поле слева")</f>
        <v>Водоснабжение и водоотведение</v>
      </c>
      <c r="E244" s="33"/>
      <c r="F244" s="21"/>
      <c r="G244" s="21"/>
      <c r="H244" s="21"/>
      <c r="I244" s="21"/>
      <c r="J244" s="25"/>
      <c r="K244" s="25"/>
      <c r="L244" s="25"/>
      <c r="M244" s="25"/>
      <c r="N244" s="25"/>
      <c r="O244" s="25">
        <v>25</v>
      </c>
    </row>
    <row r="245" spans="1:15" ht="45.75" customHeight="1" x14ac:dyDescent="0.25">
      <c r="A245" s="34"/>
      <c r="B245" s="9" t="s">
        <v>42</v>
      </c>
      <c r="C245" s="18" t="s">
        <v>1274</v>
      </c>
      <c r="D245" s="8" t="str">
        <f>IFERROR(VLOOKUP(C245,'Не редактировать'!A:B,2,FALSE),"введите код в поле слева")</f>
        <v>Строительство и эксплуатация автомобильных дорог, аэродромов и городских путей сообщения</v>
      </c>
      <c r="E245" s="33"/>
      <c r="F245" s="21"/>
      <c r="G245" s="21"/>
      <c r="H245" s="21"/>
      <c r="I245" s="21"/>
      <c r="J245" s="25">
        <v>25</v>
      </c>
      <c r="K245" s="25"/>
      <c r="L245" s="25"/>
      <c r="M245" s="25"/>
      <c r="N245" s="25"/>
      <c r="O245" s="25"/>
    </row>
    <row r="246" spans="1:15" ht="44.25" customHeight="1" x14ac:dyDescent="0.25">
      <c r="A246" s="34"/>
      <c r="B246" s="9" t="s">
        <v>42</v>
      </c>
      <c r="C246" s="18" t="s">
        <v>623</v>
      </c>
      <c r="D246" s="8" t="str">
        <f>IFERROR(VLOOKUP(C246,'Не редактировать'!A:B,2,FALSE),"введите код в поле слева")</f>
        <v>Строительство железных дорог, путь и путевое хозяйство</v>
      </c>
      <c r="E246" s="33"/>
      <c r="F246" s="21"/>
      <c r="G246" s="21"/>
      <c r="H246" s="21"/>
      <c r="I246" s="21"/>
      <c r="J246" s="25">
        <v>25</v>
      </c>
      <c r="K246" s="25"/>
      <c r="L246" s="25"/>
      <c r="M246" s="25"/>
      <c r="N246" s="25"/>
      <c r="O246" s="25"/>
    </row>
    <row r="247" spans="1:15" ht="43.5" customHeight="1" x14ac:dyDescent="0.25">
      <c r="A247" s="34"/>
      <c r="B247" s="9" t="s">
        <v>42</v>
      </c>
      <c r="C247" s="18" t="s">
        <v>607</v>
      </c>
      <c r="D247" s="8" t="str">
        <f>IFERROR(VLOOKUP(C247,'Не редактировать'!A:B,2,FALSE),"введите код в поле слева")</f>
        <v>Информационные системы и программирование</v>
      </c>
      <c r="E247" s="33"/>
      <c r="F247" s="21"/>
      <c r="G247" s="21"/>
      <c r="H247" s="21"/>
      <c r="I247" s="21"/>
      <c r="J247" s="25">
        <v>25</v>
      </c>
      <c r="K247" s="25"/>
      <c r="L247" s="25"/>
      <c r="M247" s="25"/>
      <c r="N247" s="25"/>
      <c r="O247" s="25"/>
    </row>
    <row r="248" spans="1:15" ht="45" customHeight="1" x14ac:dyDescent="0.25">
      <c r="A248" s="34"/>
      <c r="B248" s="9" t="s">
        <v>42</v>
      </c>
      <c r="C248" s="18" t="s">
        <v>463</v>
      </c>
      <c r="D248" s="8" t="str">
        <f>IFERROR(VLOOKUP(C248,'Не редактировать'!A:B,2,FALSE),"введите код в поле слева")</f>
        <v>Технология аналитического контроля химических соединений</v>
      </c>
      <c r="E248" s="33"/>
      <c r="F248" s="21"/>
      <c r="G248" s="21"/>
      <c r="H248" s="21"/>
      <c r="I248" s="21"/>
      <c r="J248" s="25">
        <v>25</v>
      </c>
      <c r="K248" s="25"/>
      <c r="L248" s="25"/>
      <c r="M248" s="25"/>
      <c r="N248" s="25"/>
      <c r="O248" s="25"/>
    </row>
    <row r="249" spans="1:15" ht="44.25" customHeight="1" x14ac:dyDescent="0.25">
      <c r="A249" s="34"/>
      <c r="B249" s="9" t="s">
        <v>42</v>
      </c>
      <c r="C249" s="18" t="s">
        <v>439</v>
      </c>
      <c r="D249" s="8" t="s">
        <v>1345</v>
      </c>
      <c r="E249" s="33"/>
      <c r="F249" s="21"/>
      <c r="G249" s="21"/>
      <c r="H249" s="21"/>
      <c r="I249" s="21"/>
      <c r="J249" s="25">
        <v>25</v>
      </c>
      <c r="K249" s="25"/>
      <c r="L249" s="25"/>
      <c r="M249" s="25"/>
      <c r="N249" s="25"/>
      <c r="O249" s="25"/>
    </row>
    <row r="250" spans="1:15" ht="45" customHeight="1" x14ac:dyDescent="0.25">
      <c r="A250" s="34"/>
      <c r="B250" s="9" t="s">
        <v>42</v>
      </c>
      <c r="C250" s="18" t="s">
        <v>329</v>
      </c>
      <c r="D250" s="8" t="str">
        <f>IFERROR(VLOOKUP(C250,'Не редактировать'!A:B,2,FALSE),"введите код в поле слева")</f>
        <v>Автоматика и телемеханика на транспорте (железнодорожном транспорте)</v>
      </c>
      <c r="E250" s="33"/>
      <c r="F250" s="21"/>
      <c r="G250" s="21"/>
      <c r="H250" s="21"/>
      <c r="I250" s="21"/>
      <c r="J250" s="25">
        <v>25</v>
      </c>
      <c r="K250" s="25"/>
      <c r="L250" s="25"/>
      <c r="M250" s="25"/>
      <c r="N250" s="25"/>
      <c r="O250" s="25"/>
    </row>
    <row r="251" spans="1:15" ht="45" customHeight="1" x14ac:dyDescent="0.25">
      <c r="A251" s="34"/>
      <c r="B251" s="9" t="s">
        <v>42</v>
      </c>
      <c r="C251" s="18" t="s">
        <v>134</v>
      </c>
      <c r="D251" s="8" t="str">
        <f>IFERROR(VLOOKUP(C251,'Не редактировать'!A:B,2,FALSE),"введите код в поле слева")</f>
        <v>Дизайн (по отраслям)</v>
      </c>
      <c r="E251" s="33"/>
      <c r="F251" s="21"/>
      <c r="G251" s="21"/>
      <c r="H251" s="21"/>
      <c r="I251" s="21"/>
      <c r="J251" s="25">
        <v>25</v>
      </c>
      <c r="K251" s="25"/>
      <c r="L251" s="25"/>
      <c r="M251" s="25"/>
      <c r="N251" s="25"/>
      <c r="O251" s="25"/>
    </row>
    <row r="252" spans="1:15" ht="45" customHeight="1" x14ac:dyDescent="0.25">
      <c r="A252" s="29"/>
      <c r="B252" s="9" t="s">
        <v>42</v>
      </c>
      <c r="C252" s="18" t="s">
        <v>1318</v>
      </c>
      <c r="D252" s="8" t="str">
        <f>IFERROR(VLOOKUP(C252,'Не редактировать'!A:B,2,FALSE),"введите код в поле слева")</f>
        <v>Туризм и гостеприимство</v>
      </c>
      <c r="E252" s="17"/>
      <c r="F252" s="21"/>
      <c r="G252" s="21"/>
      <c r="H252" s="21"/>
      <c r="I252" s="21"/>
      <c r="J252" s="25">
        <v>25</v>
      </c>
      <c r="K252" s="25"/>
      <c r="L252" s="25"/>
      <c r="M252" s="25"/>
      <c r="N252" s="25"/>
      <c r="O252" s="25"/>
    </row>
    <row r="253" spans="1:15" ht="29.25" customHeight="1" x14ac:dyDescent="0.25">
      <c r="A253" s="38" t="s">
        <v>41</v>
      </c>
      <c r="B253" s="9" t="s">
        <v>44</v>
      </c>
      <c r="C253" s="18" t="s">
        <v>640</v>
      </c>
      <c r="D253" s="8" t="str">
        <f>IFERROR(VLOOKUP(C253,'Не редактировать'!A:B,2,FALSE),"введите код в поле слева")</f>
        <v>Строительство и эксплуатация зданий и сооружений</v>
      </c>
      <c r="E253" s="35">
        <f>SUM(F253:O262)</f>
        <v>310</v>
      </c>
      <c r="F253" s="21"/>
      <c r="G253" s="21"/>
      <c r="H253" s="21"/>
      <c r="I253" s="21"/>
      <c r="J253" s="25">
        <v>25</v>
      </c>
      <c r="K253" s="25"/>
      <c r="L253" s="25"/>
      <c r="M253" s="25"/>
      <c r="N253" s="25"/>
      <c r="O253" s="25">
        <v>10</v>
      </c>
    </row>
    <row r="254" spans="1:15" ht="45" customHeight="1" x14ac:dyDescent="0.25">
      <c r="A254" s="39"/>
      <c r="B254" s="9" t="s">
        <v>44</v>
      </c>
      <c r="C254" s="18" t="s">
        <v>1276</v>
      </c>
      <c r="D254" s="8" t="str">
        <f>IFERROR(VLOOKUP(C254,'Не редактировать'!A:B,2,FALSE),"введите код в поле слева")</f>
        <v>Монтаж и эксплуатация внутренних сантехнических устройств, кондиционирования воздуха и вентиляции</v>
      </c>
      <c r="E254" s="36"/>
      <c r="F254" s="21"/>
      <c r="G254" s="21"/>
      <c r="H254" s="21"/>
      <c r="I254" s="21"/>
      <c r="J254" s="25">
        <v>25</v>
      </c>
      <c r="K254" s="25"/>
      <c r="L254" s="25"/>
      <c r="M254" s="25"/>
      <c r="N254" s="25"/>
      <c r="O254" s="25"/>
    </row>
    <row r="255" spans="1:15" ht="30" customHeight="1" x14ac:dyDescent="0.25">
      <c r="A255" s="39"/>
      <c r="B255" s="9" t="s">
        <v>44</v>
      </c>
      <c r="C255" s="18" t="s">
        <v>627</v>
      </c>
      <c r="D255" s="8" t="str">
        <f>IFERROR(VLOOKUP(C255,'Не редактировать'!A:B,2,FALSE),"введите код в поле слева")</f>
        <v>Монтаж и эксплуатация оборудования и систем газоснабжения</v>
      </c>
      <c r="E255" s="36"/>
      <c r="F255" s="21"/>
      <c r="G255" s="21"/>
      <c r="H255" s="21"/>
      <c r="I255" s="21"/>
      <c r="J255" s="25">
        <v>25</v>
      </c>
      <c r="K255" s="25"/>
      <c r="L255" s="25"/>
      <c r="M255" s="25"/>
      <c r="N255" s="25"/>
      <c r="O255" s="25"/>
    </row>
    <row r="256" spans="1:15" ht="45" customHeight="1" x14ac:dyDescent="0.25">
      <c r="A256" s="39"/>
      <c r="B256" s="9" t="s">
        <v>44</v>
      </c>
      <c r="C256" s="18" t="s">
        <v>625</v>
      </c>
      <c r="D256" s="8" t="str">
        <f>IFERROR(VLOOKUP(C256,'Не редактировать'!A:B,2,FALSE),"введите код в поле слева")</f>
        <v>Монтаж, наладка и эксплуатация электрооборудования промышленных и гражданских зданий</v>
      </c>
      <c r="E256" s="36"/>
      <c r="F256" s="21"/>
      <c r="G256" s="21"/>
      <c r="H256" s="21"/>
      <c r="I256" s="21"/>
      <c r="J256" s="25">
        <v>25</v>
      </c>
      <c r="K256" s="25"/>
      <c r="L256" s="25"/>
      <c r="M256" s="25"/>
      <c r="N256" s="25"/>
      <c r="O256" s="25"/>
    </row>
    <row r="257" spans="1:15" ht="31.5" customHeight="1" x14ac:dyDescent="0.25">
      <c r="A257" s="39"/>
      <c r="B257" s="9" t="s">
        <v>44</v>
      </c>
      <c r="C257" s="18" t="s">
        <v>1277</v>
      </c>
      <c r="D257" s="8" t="str">
        <f>IFERROR(VLOOKUP(C257,'Не редактировать'!A:B,2,FALSE),"введите код в поле слева")</f>
        <v>Эксплуатация и обслуживание многоквартирного дома</v>
      </c>
      <c r="E257" s="36"/>
      <c r="F257" s="21"/>
      <c r="G257" s="21"/>
      <c r="H257" s="21"/>
      <c r="I257" s="21"/>
      <c r="J257" s="25">
        <v>25</v>
      </c>
      <c r="K257" s="25"/>
      <c r="L257" s="25"/>
      <c r="M257" s="25"/>
      <c r="N257" s="25"/>
      <c r="O257" s="25"/>
    </row>
    <row r="258" spans="1:15" ht="30.75" customHeight="1" x14ac:dyDescent="0.25">
      <c r="A258" s="39"/>
      <c r="B258" s="9" t="s">
        <v>44</v>
      </c>
      <c r="C258" s="18" t="s">
        <v>607</v>
      </c>
      <c r="D258" s="8" t="str">
        <f>IFERROR(VLOOKUP(C258,'Не редактировать'!A:B,2,FALSE),"введите код в поле слева")</f>
        <v>Информационные системы и программирование</v>
      </c>
      <c r="E258" s="36"/>
      <c r="F258" s="21"/>
      <c r="G258" s="21"/>
      <c r="H258" s="21"/>
      <c r="I258" s="21"/>
      <c r="J258" s="25">
        <v>50</v>
      </c>
      <c r="K258" s="25"/>
      <c r="L258" s="25"/>
      <c r="M258" s="25"/>
      <c r="N258" s="25"/>
      <c r="O258" s="25"/>
    </row>
    <row r="259" spans="1:15" ht="28.5" customHeight="1" x14ac:dyDescent="0.25">
      <c r="A259" s="39"/>
      <c r="B259" s="9" t="s">
        <v>44</v>
      </c>
      <c r="C259" s="18" t="s">
        <v>493</v>
      </c>
      <c r="D259" s="8" t="str">
        <f>IFERROR(VLOOKUP(C259,'Не редактировать'!A:B,2,FALSE),"введите код в поле слева")</f>
        <v>Монтаж, техническое обслуживание и ремонт промышленного оборудования (по отраслям)</v>
      </c>
      <c r="E259" s="36"/>
      <c r="F259" s="21"/>
      <c r="G259" s="21"/>
      <c r="H259" s="21"/>
      <c r="I259" s="21"/>
      <c r="J259" s="25">
        <v>25</v>
      </c>
      <c r="K259" s="25"/>
      <c r="L259" s="25"/>
      <c r="M259" s="25"/>
      <c r="N259" s="25"/>
      <c r="O259" s="25"/>
    </row>
    <row r="260" spans="1:15" ht="30" customHeight="1" x14ac:dyDescent="0.25">
      <c r="A260" s="39"/>
      <c r="B260" s="9" t="s">
        <v>44</v>
      </c>
      <c r="C260" s="18" t="s">
        <v>241</v>
      </c>
      <c r="D260" s="8" t="str">
        <f>IFERROR(VLOOKUP(C260,'Не редактировать'!A:B,2,FALSE),"введите код в поле слева")</f>
        <v>Операционная деятельность в логистике</v>
      </c>
      <c r="E260" s="36"/>
      <c r="F260" s="21"/>
      <c r="G260" s="21"/>
      <c r="H260" s="21"/>
      <c r="I260" s="21"/>
      <c r="J260" s="25">
        <v>25</v>
      </c>
      <c r="K260" s="25"/>
      <c r="L260" s="25"/>
      <c r="M260" s="25"/>
      <c r="N260" s="25"/>
      <c r="O260" s="25"/>
    </row>
    <row r="261" spans="1:15" ht="47.25" customHeight="1" x14ac:dyDescent="0.25">
      <c r="A261" s="39"/>
      <c r="B261" s="9" t="s">
        <v>44</v>
      </c>
      <c r="C261" s="18" t="s">
        <v>489</v>
      </c>
      <c r="D261" s="8" t="str">
        <f>IFERROR(VLOOKUP(C261,'Не редактировать'!A:B,2,FALSE),"введите код в поле слева")</f>
        <v>Оснащение средствами автоматизации технологических процессов и производств (по отраслям)</v>
      </c>
      <c r="E261" s="36"/>
      <c r="F261" s="21"/>
      <c r="G261" s="21"/>
      <c r="H261" s="21"/>
      <c r="I261" s="21"/>
      <c r="J261" s="25">
        <v>25</v>
      </c>
      <c r="K261" s="25"/>
      <c r="L261" s="25"/>
      <c r="M261" s="25"/>
      <c r="N261" s="25"/>
      <c r="O261" s="25"/>
    </row>
    <row r="262" spans="1:15" ht="30.75" customHeight="1" x14ac:dyDescent="0.25">
      <c r="A262" s="40"/>
      <c r="B262" s="9" t="s">
        <v>44</v>
      </c>
      <c r="C262" s="18" t="s">
        <v>1300</v>
      </c>
      <c r="D262" s="8" t="str">
        <f>IFERROR(VLOOKUP(C262,'Не редактировать'!A:B,2,FALSE),"введите код в поле слева")</f>
        <v>Землеустройство</v>
      </c>
      <c r="E262" s="37"/>
      <c r="F262" s="21"/>
      <c r="G262" s="21"/>
      <c r="H262" s="21"/>
      <c r="I262" s="21"/>
      <c r="J262" s="25">
        <v>25</v>
      </c>
      <c r="K262" s="25">
        <v>25</v>
      </c>
      <c r="L262" s="25"/>
      <c r="M262" s="25"/>
      <c r="N262" s="25"/>
      <c r="O262" s="25"/>
    </row>
    <row r="263" spans="1:15" ht="27.75" customHeight="1" x14ac:dyDescent="0.25">
      <c r="A263" s="34" t="s">
        <v>41</v>
      </c>
      <c r="B263" s="9" t="s">
        <v>45</v>
      </c>
      <c r="C263" s="18" t="s">
        <v>1124</v>
      </c>
      <c r="D263" s="8" t="str">
        <f>IFERROR(VLOOKUP(C263,'Не редактировать'!A:B,2,FALSE),"введите код в поле слева")</f>
        <v>Сварщик (ручной и частично механизированной сварки (наплавки)</v>
      </c>
      <c r="E263" s="33">
        <f>SUM(F263:O275)</f>
        <v>345</v>
      </c>
      <c r="F263" s="21">
        <v>25</v>
      </c>
      <c r="G263" s="21"/>
      <c r="H263" s="21"/>
      <c r="I263" s="21"/>
      <c r="J263" s="25"/>
      <c r="K263" s="25"/>
      <c r="L263" s="25"/>
      <c r="M263" s="25"/>
      <c r="N263" s="25"/>
      <c r="O263" s="25"/>
    </row>
    <row r="264" spans="1:15" ht="27.75" customHeight="1" x14ac:dyDescent="0.25">
      <c r="A264" s="34"/>
      <c r="B264" s="9" t="s">
        <v>45</v>
      </c>
      <c r="C264" s="18" t="s">
        <v>1162</v>
      </c>
      <c r="D264" s="8" t="str">
        <f>IFERROR(VLOOKUP(C264,'Не редактировать'!A:B,2,FALSE),"введите код в поле слева")</f>
        <v>Мастер по изготовлению и сборке деталей и узлов оптических и оптико-электронных приборов и систем</v>
      </c>
      <c r="E264" s="33"/>
      <c r="F264" s="21">
        <v>25</v>
      </c>
      <c r="G264" s="21"/>
      <c r="H264" s="21"/>
      <c r="I264" s="21"/>
      <c r="J264" s="25"/>
      <c r="K264" s="25"/>
      <c r="L264" s="25"/>
      <c r="M264" s="25"/>
      <c r="N264" s="25"/>
      <c r="O264" s="25"/>
    </row>
    <row r="265" spans="1:15" ht="30.75" customHeight="1" x14ac:dyDescent="0.25">
      <c r="A265" s="34"/>
      <c r="B265" s="9" t="s">
        <v>45</v>
      </c>
      <c r="C265" s="18" t="s">
        <v>1072</v>
      </c>
      <c r="D265" s="8" t="str">
        <f>IFERROR(VLOOKUP(C265,'Не редактировать'!A:B,2,FALSE),"введите код в поле слева")</f>
        <v>Мастер контрольно-измерительных приборов и автоматики</v>
      </c>
      <c r="E265" s="33"/>
      <c r="F265" s="21">
        <v>25</v>
      </c>
      <c r="G265" s="21"/>
      <c r="H265" s="21"/>
      <c r="I265" s="21"/>
      <c r="J265" s="25"/>
      <c r="K265" s="25"/>
      <c r="L265" s="25"/>
      <c r="M265" s="25"/>
      <c r="N265" s="25"/>
      <c r="O265" s="25"/>
    </row>
    <row r="266" spans="1:15" ht="30.75" customHeight="1" x14ac:dyDescent="0.25">
      <c r="A266" s="34"/>
      <c r="B266" s="9" t="s">
        <v>45</v>
      </c>
      <c r="C266" s="18" t="s">
        <v>1070</v>
      </c>
      <c r="D266" s="8" t="str">
        <f>IFERROR(VLOOKUP(C266,'Не редактировать'!A:B,2,FALSE),"введите код в поле слева")</f>
        <v>Оператор станков с программным управлением</v>
      </c>
      <c r="E266" s="33"/>
      <c r="F266" s="21">
        <v>25</v>
      </c>
      <c r="G266" s="21"/>
      <c r="H266" s="21"/>
      <c r="I266" s="21"/>
      <c r="J266" s="25"/>
      <c r="K266" s="25"/>
      <c r="L266" s="25"/>
      <c r="M266" s="25"/>
      <c r="N266" s="25"/>
      <c r="O266" s="25"/>
    </row>
    <row r="267" spans="1:15" ht="33" customHeight="1" x14ac:dyDescent="0.25">
      <c r="A267" s="34"/>
      <c r="B267" s="9" t="s">
        <v>45</v>
      </c>
      <c r="C267" s="18" t="s">
        <v>1064</v>
      </c>
      <c r="D267" s="8" t="str">
        <f>IFERROR(VLOOKUP(C267,'Не редактировать'!A:B,2,FALSE),"введите код в поле слева")</f>
        <v>Мастер слесарных работ</v>
      </c>
      <c r="E267" s="33"/>
      <c r="F267" s="21">
        <v>25</v>
      </c>
      <c r="G267" s="21"/>
      <c r="H267" s="21"/>
      <c r="I267" s="21"/>
      <c r="J267" s="25"/>
      <c r="K267" s="25"/>
      <c r="L267" s="25"/>
      <c r="M267" s="25"/>
      <c r="N267" s="25"/>
      <c r="O267" s="25"/>
    </row>
    <row r="268" spans="1:15" ht="30" customHeight="1" x14ac:dyDescent="0.25">
      <c r="A268" s="34"/>
      <c r="B268" s="9" t="s">
        <v>45</v>
      </c>
      <c r="C268" s="18" t="s">
        <v>1287</v>
      </c>
      <c r="D268" s="8" t="str">
        <f>IFERROR(VLOOKUP(C268,'Не редактировать'!A:B,2,FALSE),"введите код в поле слева")</f>
        <v>Технология машиностроения</v>
      </c>
      <c r="E268" s="33"/>
      <c r="F268" s="21"/>
      <c r="G268" s="21"/>
      <c r="H268" s="21"/>
      <c r="I268" s="21"/>
      <c r="J268" s="25">
        <v>25</v>
      </c>
      <c r="K268" s="25"/>
      <c r="L268" s="25"/>
      <c r="M268" s="25"/>
      <c r="N268" s="25"/>
      <c r="O268" s="25"/>
    </row>
    <row r="269" spans="1:15" ht="29.25" customHeight="1" x14ac:dyDescent="0.25">
      <c r="A269" s="34"/>
      <c r="B269" s="9" t="s">
        <v>45</v>
      </c>
      <c r="C269" s="18" t="s">
        <v>499</v>
      </c>
      <c r="D269" s="8" t="str">
        <f>IFERROR(VLOOKUP(C269,'Не редактировать'!A:B,2,FALSE),"введите код в поле слева")</f>
        <v>Аддитивные технологии</v>
      </c>
      <c r="E269" s="33"/>
      <c r="F269" s="21"/>
      <c r="G269" s="21"/>
      <c r="H269" s="21"/>
      <c r="I269" s="21"/>
      <c r="J269" s="25">
        <v>25</v>
      </c>
      <c r="K269" s="25"/>
      <c r="L269" s="25"/>
      <c r="M269" s="25"/>
      <c r="N269" s="25"/>
      <c r="O269" s="25"/>
    </row>
    <row r="270" spans="1:15" ht="30" customHeight="1" x14ac:dyDescent="0.25">
      <c r="A270" s="34"/>
      <c r="B270" s="9" t="s">
        <v>45</v>
      </c>
      <c r="C270" s="18" t="s">
        <v>493</v>
      </c>
      <c r="D270" s="8" t="str">
        <f>IFERROR(VLOOKUP(C270,'Не редактировать'!A:B,2,FALSE),"введите код в поле слева")</f>
        <v>Монтаж, техническое обслуживание и ремонт промышленного оборудования (по отраслям)</v>
      </c>
      <c r="E270" s="33"/>
      <c r="F270" s="21"/>
      <c r="G270" s="21"/>
      <c r="H270" s="21"/>
      <c r="I270" s="21"/>
      <c r="J270" s="25">
        <v>25</v>
      </c>
      <c r="K270" s="25"/>
      <c r="L270" s="25"/>
      <c r="M270" s="25"/>
      <c r="N270" s="25"/>
      <c r="O270" s="25">
        <v>20</v>
      </c>
    </row>
    <row r="271" spans="1:15" ht="31.5" customHeight="1" x14ac:dyDescent="0.25">
      <c r="A271" s="34"/>
      <c r="B271" s="9" t="s">
        <v>45</v>
      </c>
      <c r="C271" s="18" t="s">
        <v>463</v>
      </c>
      <c r="D271" s="8" t="str">
        <f>IFERROR(VLOOKUP(C271,'Не редактировать'!A:B,2,FALSE),"введите код в поле слева")</f>
        <v>Технология аналитического контроля химических соединений</v>
      </c>
      <c r="E271" s="33"/>
      <c r="F271" s="21"/>
      <c r="G271" s="21"/>
      <c r="H271" s="21"/>
      <c r="I271" s="21"/>
      <c r="J271" s="25">
        <v>25</v>
      </c>
      <c r="K271" s="25"/>
      <c r="L271" s="25"/>
      <c r="M271" s="25"/>
      <c r="N271" s="25"/>
      <c r="O271" s="25"/>
    </row>
    <row r="272" spans="1:15" ht="32.25" customHeight="1" x14ac:dyDescent="0.25">
      <c r="A272" s="34"/>
      <c r="B272" s="9" t="s">
        <v>45</v>
      </c>
      <c r="C272" s="18" t="s">
        <v>439</v>
      </c>
      <c r="D272" s="8" t="s">
        <v>1344</v>
      </c>
      <c r="E272" s="33"/>
      <c r="F272" s="21"/>
      <c r="G272" s="21"/>
      <c r="H272" s="21"/>
      <c r="I272" s="21"/>
      <c r="J272" s="25">
        <v>25</v>
      </c>
      <c r="K272" s="25"/>
      <c r="L272" s="25"/>
      <c r="M272" s="25"/>
      <c r="N272" s="25"/>
      <c r="O272" s="25"/>
    </row>
    <row r="273" spans="1:15" ht="33.75" customHeight="1" x14ac:dyDescent="0.25">
      <c r="A273" s="34"/>
      <c r="B273" s="9" t="s">
        <v>45</v>
      </c>
      <c r="C273" s="18" t="s">
        <v>385</v>
      </c>
      <c r="D273" s="8" t="str">
        <f>IFERROR(VLOOKUP(C273,'Не редактировать'!A:B,2,FALSE),"введите код в поле слева")</f>
        <v>Сварочное производство</v>
      </c>
      <c r="E273" s="33"/>
      <c r="F273" s="21"/>
      <c r="G273" s="21"/>
      <c r="H273" s="21"/>
      <c r="I273" s="21"/>
      <c r="J273" s="25">
        <v>25</v>
      </c>
      <c r="K273" s="25"/>
      <c r="L273" s="25"/>
      <c r="M273" s="25"/>
      <c r="N273" s="25"/>
      <c r="O273" s="25"/>
    </row>
    <row r="274" spans="1:15" ht="31.5" customHeight="1" x14ac:dyDescent="0.25">
      <c r="A274" s="41"/>
      <c r="B274" s="9" t="s">
        <v>45</v>
      </c>
      <c r="C274" s="18" t="s">
        <v>461</v>
      </c>
      <c r="D274" s="8" t="str">
        <f>IFERROR(VLOOKUP(C274,'Не редактировать'!A:B,2,FALSE),"введите код в поле слева")</f>
        <v>Технология производства изделий из полимерных композитов</v>
      </c>
      <c r="E274" s="35"/>
      <c r="F274" s="21"/>
      <c r="G274" s="21"/>
      <c r="H274" s="21"/>
      <c r="I274" s="21"/>
      <c r="J274" s="25">
        <v>25</v>
      </c>
      <c r="K274" s="25"/>
      <c r="L274" s="25"/>
      <c r="M274" s="25"/>
      <c r="N274" s="25"/>
      <c r="O274" s="25"/>
    </row>
    <row r="275" spans="1:15" ht="31.5" customHeight="1" x14ac:dyDescent="0.25">
      <c r="A275" s="43"/>
      <c r="B275" s="9" t="s">
        <v>45</v>
      </c>
      <c r="C275" s="18" t="s">
        <v>207</v>
      </c>
      <c r="D275" s="8" t="str">
        <f>IFERROR(VLOOKUP(C275,'Не редактировать'!A:B,2,FALSE),"введите код в поле слева")</f>
        <v>Сервис на транспорте (по видам транспорта)</v>
      </c>
      <c r="E275" s="37"/>
      <c r="F275" s="21"/>
      <c r="G275" s="21"/>
      <c r="H275" s="21"/>
      <c r="I275" s="21"/>
      <c r="J275" s="25">
        <v>25</v>
      </c>
      <c r="K275" s="25"/>
      <c r="L275" s="25"/>
      <c r="M275" s="25"/>
      <c r="N275" s="25"/>
      <c r="O275" s="25"/>
    </row>
    <row r="276" spans="1:15" ht="44.25" customHeight="1" x14ac:dyDescent="0.25">
      <c r="A276" s="38" t="s">
        <v>41</v>
      </c>
      <c r="B276" s="9" t="s">
        <v>1339</v>
      </c>
      <c r="C276" s="18" t="s">
        <v>1206</v>
      </c>
      <c r="D276" s="8" t="s">
        <v>1279</v>
      </c>
      <c r="E276" s="35">
        <f>SUM(F276:O284)</f>
        <v>280</v>
      </c>
      <c r="F276" s="21">
        <v>25</v>
      </c>
      <c r="G276" s="21"/>
      <c r="H276" s="21"/>
      <c r="I276" s="21"/>
      <c r="J276" s="25"/>
      <c r="K276" s="25"/>
      <c r="L276" s="25"/>
      <c r="M276" s="25"/>
      <c r="N276" s="25"/>
      <c r="O276" s="25"/>
    </row>
    <row r="277" spans="1:15" ht="46.5" customHeight="1" x14ac:dyDescent="0.25">
      <c r="A277" s="39"/>
      <c r="B277" s="9" t="s">
        <v>1339</v>
      </c>
      <c r="C277" s="18" t="s">
        <v>1142</v>
      </c>
      <c r="D277" s="8" t="str">
        <f>IFERROR(VLOOKUP(C277,'Не редактировать'!A:B,2,FALSE),"введите код в поле слева")</f>
        <v>Электромонтер по ремонту и обслуживанию электрооборудования (по отраслям)</v>
      </c>
      <c r="E277" s="36"/>
      <c r="F277" s="21">
        <v>25</v>
      </c>
      <c r="G277" s="21"/>
      <c r="H277" s="21"/>
      <c r="I277" s="21"/>
      <c r="J277" s="25"/>
      <c r="K277" s="25"/>
      <c r="L277" s="25"/>
      <c r="M277" s="25"/>
      <c r="N277" s="25"/>
      <c r="O277" s="25"/>
    </row>
    <row r="278" spans="1:15" ht="46.15" customHeight="1" x14ac:dyDescent="0.25">
      <c r="A278" s="39"/>
      <c r="B278" s="9" t="s">
        <v>1339</v>
      </c>
      <c r="C278" s="18" t="s">
        <v>1124</v>
      </c>
      <c r="D278" s="8" t="str">
        <f>IFERROR(VLOOKUP(C278,'Не редактировать'!A:B,2,FALSE),"введите код в поле слева")</f>
        <v>Сварщик (ручной и частично механизированной сварки (наплавки)</v>
      </c>
      <c r="E278" s="36"/>
      <c r="F278" s="21">
        <v>25</v>
      </c>
      <c r="G278" s="21"/>
      <c r="H278" s="21"/>
      <c r="I278" s="21"/>
      <c r="J278" s="25"/>
      <c r="K278" s="25"/>
      <c r="L278" s="25"/>
      <c r="M278" s="25"/>
      <c r="N278" s="25"/>
      <c r="O278" s="25"/>
    </row>
    <row r="279" spans="1:15" ht="42.75" x14ac:dyDescent="0.25">
      <c r="A279" s="39"/>
      <c r="B279" s="9" t="s">
        <v>1339</v>
      </c>
      <c r="C279" s="18" t="s">
        <v>1070</v>
      </c>
      <c r="D279" s="8" t="str">
        <f>IFERROR(VLOOKUP(C279,'Не редактировать'!A:B,2,FALSE),"введите код в поле слева")</f>
        <v>Оператор станков с программным управлением</v>
      </c>
      <c r="E279" s="36"/>
      <c r="F279" s="21">
        <v>25</v>
      </c>
      <c r="G279" s="21">
        <v>25</v>
      </c>
      <c r="H279" s="21"/>
      <c r="I279" s="21"/>
      <c r="J279" s="25"/>
      <c r="K279" s="25"/>
      <c r="L279" s="25"/>
      <c r="M279" s="25"/>
      <c r="N279" s="25"/>
      <c r="O279" s="25"/>
    </row>
    <row r="280" spans="1:15" ht="42.75" x14ac:dyDescent="0.25">
      <c r="A280" s="39"/>
      <c r="B280" s="9" t="s">
        <v>1339</v>
      </c>
      <c r="C280" s="18" t="s">
        <v>1068</v>
      </c>
      <c r="D280" s="8" t="str">
        <f>IFERROR(VLOOKUP(C280,'Не редактировать'!A:B,2,FALSE),"введите код в поле слева")</f>
        <v>Токарь на станках с числовым программным управлением</v>
      </c>
      <c r="E280" s="36"/>
      <c r="F280" s="21">
        <v>25</v>
      </c>
      <c r="G280" s="21">
        <v>25</v>
      </c>
      <c r="H280" s="21"/>
      <c r="I280" s="21"/>
      <c r="J280" s="25"/>
      <c r="K280" s="25"/>
      <c r="L280" s="25"/>
      <c r="M280" s="25"/>
      <c r="N280" s="25"/>
      <c r="O280" s="25"/>
    </row>
    <row r="281" spans="1:15" ht="42.75" customHeight="1" x14ac:dyDescent="0.25">
      <c r="A281" s="39"/>
      <c r="B281" s="9" t="s">
        <v>1339</v>
      </c>
      <c r="C281" s="18" t="s">
        <v>523</v>
      </c>
      <c r="D281" s="8" t="str">
        <f>IFERROR(VLOOKUP(C281,'Не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281" s="36"/>
      <c r="F281" s="21"/>
      <c r="G281" s="21"/>
      <c r="H281" s="21"/>
      <c r="I281" s="21"/>
      <c r="J281" s="25"/>
      <c r="K281" s="25"/>
      <c r="L281" s="25"/>
      <c r="M281" s="25"/>
      <c r="N281" s="25"/>
      <c r="O281" s="25">
        <v>15</v>
      </c>
    </row>
    <row r="282" spans="1:15" ht="42.75" customHeight="1" x14ac:dyDescent="0.25">
      <c r="A282" s="39"/>
      <c r="B282" s="9" t="s">
        <v>1339</v>
      </c>
      <c r="C282" s="18" t="s">
        <v>385</v>
      </c>
      <c r="D282" s="8" t="str">
        <f>IFERROR(VLOOKUP(C282,'Не редактировать'!A:B,2,FALSE),"введите код в поле слева")</f>
        <v>Сварочное производство</v>
      </c>
      <c r="E282" s="36"/>
      <c r="F282" s="21"/>
      <c r="G282" s="21"/>
      <c r="H282" s="21"/>
      <c r="I282" s="21"/>
      <c r="J282" s="25"/>
      <c r="K282" s="25"/>
      <c r="L282" s="25"/>
      <c r="M282" s="25"/>
      <c r="N282" s="25"/>
      <c r="O282" s="25">
        <v>15</v>
      </c>
    </row>
    <row r="283" spans="1:15" ht="42.75" x14ac:dyDescent="0.25">
      <c r="A283" s="39"/>
      <c r="B283" s="9" t="s">
        <v>1339</v>
      </c>
      <c r="C283" s="18" t="s">
        <v>1064</v>
      </c>
      <c r="D283" s="8" t="str">
        <f>IFERROR(VLOOKUP(C283,'Не редактировать'!A:B,2,FALSE),"введите код в поле слева")</f>
        <v>Мастер слесарных работ</v>
      </c>
      <c r="E283" s="36"/>
      <c r="F283" s="21">
        <v>25</v>
      </c>
      <c r="G283" s="21">
        <v>25</v>
      </c>
      <c r="H283" s="21"/>
      <c r="I283" s="21"/>
      <c r="J283" s="25"/>
      <c r="K283" s="25"/>
      <c r="L283" s="25"/>
      <c r="M283" s="25"/>
      <c r="N283" s="25"/>
      <c r="O283" s="25"/>
    </row>
    <row r="284" spans="1:15" ht="44.25" customHeight="1" x14ac:dyDescent="0.25">
      <c r="A284" s="40"/>
      <c r="B284" s="9" t="s">
        <v>1339</v>
      </c>
      <c r="C284" s="18" t="s">
        <v>1320</v>
      </c>
      <c r="D284" s="8" t="str">
        <f>IFERROR(VLOOKUP(C284,'Не редактировать'!A:B,2,FALSE),"введите код в поле слева")</f>
        <v>Технологии индустрии красоты</v>
      </c>
      <c r="E284" s="37"/>
      <c r="F284" s="21"/>
      <c r="G284" s="21"/>
      <c r="H284" s="21"/>
      <c r="I284" s="21"/>
      <c r="J284" s="25">
        <v>25</v>
      </c>
      <c r="K284" s="25"/>
      <c r="L284" s="25"/>
      <c r="M284" s="25"/>
      <c r="N284" s="25"/>
      <c r="O284" s="25"/>
    </row>
    <row r="285" spans="1:15" ht="28.5" customHeight="1" x14ac:dyDescent="0.25">
      <c r="A285" s="34" t="s">
        <v>41</v>
      </c>
      <c r="B285" s="9" t="s">
        <v>46</v>
      </c>
      <c r="C285" s="18" t="s">
        <v>1204</v>
      </c>
      <c r="D285" s="8" t="str">
        <f>IFERROR(VLOOKUP(C285,'Не редактировать'!A:B,2,FALSE),"введите код в поле слева")</f>
        <v>Монтажник радиоэлектронной аппаратуры и приборов</v>
      </c>
      <c r="E285" s="33">
        <f>SUM(F285:O293)</f>
        <v>265</v>
      </c>
      <c r="F285" s="21">
        <v>50</v>
      </c>
      <c r="G285" s="21"/>
      <c r="H285" s="21"/>
      <c r="I285" s="21"/>
      <c r="J285" s="25"/>
      <c r="K285" s="25"/>
      <c r="L285" s="25"/>
      <c r="M285" s="25"/>
      <c r="N285" s="25"/>
      <c r="O285" s="25"/>
    </row>
    <row r="286" spans="1:15" ht="32.25" customHeight="1" x14ac:dyDescent="0.25">
      <c r="A286" s="34"/>
      <c r="B286" s="9" t="s">
        <v>46</v>
      </c>
      <c r="C286" s="18" t="s">
        <v>1070</v>
      </c>
      <c r="D286" s="8" t="str">
        <f>IFERROR(VLOOKUP(C286,'Не редактировать'!A:B,2,FALSE),"введите код в поле слева")</f>
        <v>Оператор станков с программным управлением</v>
      </c>
      <c r="E286" s="45"/>
      <c r="F286" s="21">
        <v>25</v>
      </c>
      <c r="G286" s="21"/>
      <c r="H286" s="21"/>
      <c r="I286" s="21"/>
      <c r="J286" s="25"/>
      <c r="K286" s="25"/>
      <c r="L286" s="25"/>
      <c r="M286" s="25"/>
      <c r="N286" s="25"/>
      <c r="O286" s="25"/>
    </row>
    <row r="287" spans="1:15" ht="27.75" customHeight="1" x14ac:dyDescent="0.25">
      <c r="A287" s="34"/>
      <c r="B287" s="9" t="s">
        <v>46</v>
      </c>
      <c r="C287" s="18" t="s">
        <v>1088</v>
      </c>
      <c r="D287" s="8" t="str">
        <f>IFERROR(VLOOKUP(C287,'Не редактировать'!A:B,2,FALSE),"введите код в поле слева")</f>
        <v>Наладчик станков и оборудования в механообработке</v>
      </c>
      <c r="E287" s="45"/>
      <c r="F287" s="21">
        <v>25</v>
      </c>
      <c r="G287" s="21"/>
      <c r="H287" s="21"/>
      <c r="I287" s="21"/>
      <c r="J287" s="25"/>
      <c r="K287" s="25"/>
      <c r="L287" s="25"/>
      <c r="M287" s="25"/>
      <c r="N287" s="25"/>
      <c r="O287" s="25"/>
    </row>
    <row r="288" spans="1:15" ht="28.5" customHeight="1" x14ac:dyDescent="0.25">
      <c r="A288" s="34"/>
      <c r="B288" s="9" t="s">
        <v>46</v>
      </c>
      <c r="C288" s="18" t="s">
        <v>1068</v>
      </c>
      <c r="D288" s="8" t="str">
        <f>IFERROR(VLOOKUP(C288,'Не редактировать'!A:B,2,FALSE),"введите код в поле слева")</f>
        <v>Токарь на станках с числовым программным управлением</v>
      </c>
      <c r="E288" s="45"/>
      <c r="F288" s="21">
        <v>25</v>
      </c>
      <c r="G288" s="21"/>
      <c r="H288" s="21"/>
      <c r="I288" s="21"/>
      <c r="J288" s="25"/>
      <c r="K288" s="25"/>
      <c r="L288" s="25"/>
      <c r="M288" s="25"/>
      <c r="N288" s="25"/>
      <c r="O288" s="25"/>
    </row>
    <row r="289" spans="1:15" ht="31.5" customHeight="1" x14ac:dyDescent="0.25">
      <c r="A289" s="34"/>
      <c r="B289" s="9" t="s">
        <v>46</v>
      </c>
      <c r="C289" s="18" t="s">
        <v>1066</v>
      </c>
      <c r="D289" s="8" t="str">
        <f>IFERROR(VLOOKUP(C289,'Не редактировать'!A:B,2,FALSE),"введите код в поле слева")</f>
        <v>Фрезеровщик на станках с числовым программным управлением</v>
      </c>
      <c r="E289" s="45"/>
      <c r="F289" s="21">
        <v>25</v>
      </c>
      <c r="G289" s="21"/>
      <c r="H289" s="21"/>
      <c r="I289" s="21"/>
      <c r="J289" s="25"/>
      <c r="K289" s="25"/>
      <c r="L289" s="25"/>
      <c r="M289" s="25"/>
      <c r="N289" s="25"/>
      <c r="O289" s="25"/>
    </row>
    <row r="290" spans="1:15" ht="28.5" x14ac:dyDescent="0.25">
      <c r="A290" s="34"/>
      <c r="B290" s="9" t="s">
        <v>46</v>
      </c>
      <c r="C290" s="18" t="s">
        <v>619</v>
      </c>
      <c r="D290" s="8" t="str">
        <f>IFERROR(VLOOKUP(C290,'Не редактировать'!A:B,2,FALSE),"введите код в поле слева")</f>
        <v>Компьютерные системы и комплексы</v>
      </c>
      <c r="E290" s="45"/>
      <c r="F290" s="21"/>
      <c r="G290" s="21"/>
      <c r="H290" s="21"/>
      <c r="I290" s="21"/>
      <c r="J290" s="25">
        <v>25</v>
      </c>
      <c r="K290" s="25"/>
      <c r="L290" s="25"/>
      <c r="M290" s="25"/>
      <c r="N290" s="25"/>
      <c r="O290" s="25"/>
    </row>
    <row r="291" spans="1:15" ht="28.5" customHeight="1" x14ac:dyDescent="0.25">
      <c r="A291" s="34"/>
      <c r="B291" s="9" t="s">
        <v>46</v>
      </c>
      <c r="C291" s="18" t="s">
        <v>607</v>
      </c>
      <c r="D291" s="8" t="str">
        <f>IFERROR(VLOOKUP(C291,'Не редактировать'!A:B,2,FALSE),"введите код в поле слева")</f>
        <v>Информационные системы и программирование</v>
      </c>
      <c r="E291" s="45"/>
      <c r="F291" s="21"/>
      <c r="G291" s="21"/>
      <c r="H291" s="21"/>
      <c r="I291" s="21"/>
      <c r="J291" s="25">
        <v>25</v>
      </c>
      <c r="K291" s="25"/>
      <c r="L291" s="25"/>
      <c r="M291" s="25"/>
      <c r="N291" s="25"/>
      <c r="O291" s="25">
        <v>15</v>
      </c>
    </row>
    <row r="292" spans="1:15" ht="28.5" x14ac:dyDescent="0.25">
      <c r="A292" s="34"/>
      <c r="B292" s="9" t="s">
        <v>46</v>
      </c>
      <c r="C292" s="18" t="s">
        <v>1287</v>
      </c>
      <c r="D292" s="8" t="str">
        <f>IFERROR(VLOOKUP(C292,'Не редактировать'!A:B,2,FALSE),"введите код в поле слева")</f>
        <v>Технология машиностроения</v>
      </c>
      <c r="E292" s="45"/>
      <c r="F292" s="21"/>
      <c r="G292" s="21"/>
      <c r="H292" s="21"/>
      <c r="I292" s="21"/>
      <c r="J292" s="25">
        <v>25</v>
      </c>
      <c r="K292" s="25"/>
      <c r="L292" s="25"/>
      <c r="M292" s="25"/>
      <c r="N292" s="25"/>
      <c r="O292" s="25"/>
    </row>
    <row r="293" spans="1:15" ht="33" customHeight="1" x14ac:dyDescent="0.25">
      <c r="A293" s="34"/>
      <c r="B293" s="9" t="s">
        <v>46</v>
      </c>
      <c r="C293" s="18" t="s">
        <v>1333</v>
      </c>
      <c r="D293" s="8" t="s">
        <v>1283</v>
      </c>
      <c r="E293" s="45"/>
      <c r="F293" s="21"/>
      <c r="G293" s="21"/>
      <c r="H293" s="21"/>
      <c r="I293" s="21"/>
      <c r="J293" s="25">
        <v>25</v>
      </c>
      <c r="K293" s="25"/>
      <c r="L293" s="25"/>
      <c r="M293" s="25"/>
      <c r="N293" s="25"/>
      <c r="O293" s="25"/>
    </row>
    <row r="294" spans="1:15" ht="29.25" customHeight="1" x14ac:dyDescent="0.25">
      <c r="A294" s="6" t="s">
        <v>41</v>
      </c>
      <c r="B294" s="9" t="s">
        <v>47</v>
      </c>
      <c r="C294" s="18" t="s">
        <v>227</v>
      </c>
      <c r="D294" s="8" t="str">
        <f>IFERROR(VLOOKUP(C294,'Не редактировать'!A:B,2,FALSE),"введите код в поле слева")</f>
        <v>Право и организация социального обеспечения</v>
      </c>
      <c r="E294" s="28">
        <f>SUM(F294:O300)</f>
        <v>250</v>
      </c>
      <c r="F294" s="21"/>
      <c r="G294" s="21"/>
      <c r="H294" s="21"/>
      <c r="I294" s="21"/>
      <c r="J294" s="25">
        <v>25</v>
      </c>
      <c r="K294" s="25"/>
      <c r="L294" s="25"/>
      <c r="M294" s="25"/>
      <c r="N294" s="25"/>
      <c r="O294" s="25"/>
    </row>
    <row r="295" spans="1:15" ht="28.5" customHeight="1" x14ac:dyDescent="0.25">
      <c r="A295" s="41"/>
      <c r="B295" s="9" t="s">
        <v>47</v>
      </c>
      <c r="C295" s="18" t="s">
        <v>1320</v>
      </c>
      <c r="D295" s="8" t="str">
        <f>IFERROR(VLOOKUP(C295,'Не редактировать'!A:B,2,FALSE),"введите код в поле слева")</f>
        <v>Технологии индустрии красоты</v>
      </c>
      <c r="E295" s="35"/>
      <c r="F295" s="21"/>
      <c r="G295" s="21"/>
      <c r="H295" s="21"/>
      <c r="I295" s="21"/>
      <c r="J295" s="25">
        <v>75</v>
      </c>
      <c r="K295" s="25"/>
      <c r="L295" s="25"/>
      <c r="M295" s="25"/>
      <c r="N295" s="25"/>
      <c r="O295" s="25"/>
    </row>
    <row r="296" spans="1:15" ht="29.25" customHeight="1" x14ac:dyDescent="0.25">
      <c r="A296" s="42"/>
      <c r="B296" s="9" t="s">
        <v>47</v>
      </c>
      <c r="C296" s="18" t="s">
        <v>1318</v>
      </c>
      <c r="D296" s="8" t="str">
        <f>IFERROR(VLOOKUP(C296,'Не редактировать'!A:B,2,FALSE),"введите код в поле слева")</f>
        <v>Туризм и гостеприимство</v>
      </c>
      <c r="E296" s="36"/>
      <c r="F296" s="21"/>
      <c r="G296" s="21"/>
      <c r="H296" s="21"/>
      <c r="I296" s="21"/>
      <c r="J296" s="25">
        <v>25</v>
      </c>
      <c r="K296" s="25"/>
      <c r="L296" s="25"/>
      <c r="M296" s="25"/>
      <c r="N296" s="25"/>
      <c r="O296" s="25"/>
    </row>
    <row r="297" spans="1:15" ht="42.75" x14ac:dyDescent="0.25">
      <c r="A297" s="42"/>
      <c r="B297" s="9" t="s">
        <v>47</v>
      </c>
      <c r="C297" s="18" t="s">
        <v>175</v>
      </c>
      <c r="D297" s="8" t="str">
        <f>IFERROR(VLOOKUP(C297,'Не редактировать'!A:B,2,FALSE),"введите код в поле слева")</f>
        <v>Документационное обеспечение управления и архивоведение</v>
      </c>
      <c r="E297" s="36"/>
      <c r="F297" s="21"/>
      <c r="G297" s="21"/>
      <c r="H297" s="21"/>
      <c r="I297" s="21"/>
      <c r="J297" s="25">
        <v>25</v>
      </c>
      <c r="K297" s="25"/>
      <c r="L297" s="25"/>
      <c r="M297" s="25"/>
      <c r="N297" s="25"/>
      <c r="O297" s="25"/>
    </row>
    <row r="298" spans="1:15" ht="28.5" x14ac:dyDescent="0.25">
      <c r="A298" s="42"/>
      <c r="B298" s="9" t="s">
        <v>48</v>
      </c>
      <c r="C298" s="18" t="s">
        <v>867</v>
      </c>
      <c r="D298" s="8" t="str">
        <f>IFERROR(VLOOKUP(C298,'Не редактировать'!A:B,2,FALSE),"введите код в поле слева")</f>
        <v>Слесарь по ремонту авиационной техники</v>
      </c>
      <c r="E298" s="36"/>
      <c r="F298" s="21">
        <v>25</v>
      </c>
      <c r="G298" s="21">
        <v>25</v>
      </c>
      <c r="H298" s="21"/>
      <c r="I298" s="21"/>
      <c r="J298" s="25"/>
      <c r="K298" s="25"/>
      <c r="L298" s="25"/>
      <c r="M298" s="25"/>
      <c r="N298" s="25"/>
      <c r="O298" s="25"/>
    </row>
    <row r="299" spans="1:15" ht="28.5" x14ac:dyDescent="0.25">
      <c r="A299" s="42"/>
      <c r="B299" s="9" t="s">
        <v>48</v>
      </c>
      <c r="C299" s="18" t="s">
        <v>893</v>
      </c>
      <c r="D299" s="8" t="str">
        <f>IFERROR(VLOOKUP(C299,'Не редактировать'!A:B,2,FALSE),"введите код в поле слева")</f>
        <v>Слесарь по ремонту строительных машин</v>
      </c>
      <c r="E299" s="36"/>
      <c r="F299" s="21">
        <v>25</v>
      </c>
      <c r="G299" s="21"/>
      <c r="H299" s="21"/>
      <c r="I299" s="21"/>
      <c r="J299" s="25"/>
      <c r="K299" s="25"/>
      <c r="L299" s="25"/>
      <c r="M299" s="25"/>
      <c r="N299" s="25"/>
      <c r="O299" s="25"/>
    </row>
    <row r="300" spans="1:15" ht="33" customHeight="1" x14ac:dyDescent="0.25">
      <c r="A300" s="43"/>
      <c r="B300" s="9" t="s">
        <v>48</v>
      </c>
      <c r="C300" s="18" t="s">
        <v>175</v>
      </c>
      <c r="D300" s="8" t="str">
        <f>IFERROR(VLOOKUP(C300,'Не редактировать'!A:B,2,FALSE),"введите код в поле слева")</f>
        <v>Документационное обеспечение управления и архивоведение</v>
      </c>
      <c r="E300" s="37"/>
      <c r="F300" s="21"/>
      <c r="G300" s="21"/>
      <c r="H300" s="21"/>
      <c r="I300" s="21"/>
      <c r="J300" s="25">
        <v>25</v>
      </c>
      <c r="K300" s="25"/>
      <c r="L300" s="25"/>
      <c r="M300" s="25"/>
      <c r="N300" s="25"/>
      <c r="O300" s="25"/>
    </row>
    <row r="301" spans="1:15" ht="44.25" customHeight="1" x14ac:dyDescent="0.25">
      <c r="A301" s="34" t="s">
        <v>41</v>
      </c>
      <c r="B301" s="9" t="s">
        <v>49</v>
      </c>
      <c r="C301" s="18" t="s">
        <v>1142</v>
      </c>
      <c r="D301" s="8" t="str">
        <f>IFERROR(VLOOKUP(C301,'Не редактировать'!A:B,2,FALSE),"введите код в поле слева")</f>
        <v>Электромонтер по ремонту и обслуживанию электрооборудования (по отраслям)</v>
      </c>
      <c r="E301" s="33">
        <f>SUM(F301:O308)</f>
        <v>315</v>
      </c>
      <c r="F301" s="21">
        <v>25</v>
      </c>
      <c r="G301" s="21"/>
      <c r="H301" s="21"/>
      <c r="I301" s="21"/>
      <c r="J301" s="25"/>
      <c r="K301" s="25"/>
      <c r="L301" s="25"/>
      <c r="M301" s="25"/>
      <c r="N301" s="25"/>
      <c r="O301" s="25"/>
    </row>
    <row r="302" spans="1:15" ht="44.25" customHeight="1" x14ac:dyDescent="0.25">
      <c r="A302" s="34"/>
      <c r="B302" s="9" t="s">
        <v>49</v>
      </c>
      <c r="C302" s="18" t="s">
        <v>1124</v>
      </c>
      <c r="D302" s="8" t="str">
        <f>IFERROR(VLOOKUP(C302,'Не редактировать'!A:B,2,FALSE),"введите код в поле слева")</f>
        <v>Сварщик (ручной и частично механизированной сварки (наплавки)</v>
      </c>
      <c r="E302" s="33"/>
      <c r="F302" s="21">
        <v>50</v>
      </c>
      <c r="G302" s="21"/>
      <c r="H302" s="21"/>
      <c r="I302" s="21"/>
      <c r="J302" s="25"/>
      <c r="K302" s="25"/>
      <c r="L302" s="25"/>
      <c r="M302" s="25"/>
      <c r="N302" s="25"/>
      <c r="O302" s="25"/>
    </row>
    <row r="303" spans="1:15" ht="42.75" x14ac:dyDescent="0.25">
      <c r="A303" s="34"/>
      <c r="B303" s="9" t="s">
        <v>49</v>
      </c>
      <c r="C303" s="18" t="s">
        <v>875</v>
      </c>
      <c r="D303" s="8" t="str">
        <f>IFERROR(VLOOKUP(C303,'Не редактировать'!A:B,2,FALSE),"введите код в поле слева")</f>
        <v>Мастер по ремонту и обслуживанию автомобилей</v>
      </c>
      <c r="E303" s="33"/>
      <c r="F303" s="21">
        <v>50</v>
      </c>
      <c r="G303" s="21"/>
      <c r="H303" s="21"/>
      <c r="I303" s="21"/>
      <c r="J303" s="25"/>
      <c r="K303" s="25"/>
      <c r="L303" s="25"/>
      <c r="M303" s="25"/>
      <c r="N303" s="25"/>
      <c r="O303" s="25"/>
    </row>
    <row r="304" spans="1:15" ht="45.75" customHeight="1" x14ac:dyDescent="0.25">
      <c r="A304" s="34"/>
      <c r="B304" s="9" t="s">
        <v>49</v>
      </c>
      <c r="C304" s="18" t="s">
        <v>697</v>
      </c>
      <c r="D304" s="8" t="str">
        <f>IFERROR(VLOOKUP(C304,'Не редактировать'!A:B,2,FALSE),"введите код в поле слева")</f>
        <v>Повар, кондитер</v>
      </c>
      <c r="E304" s="33"/>
      <c r="F304" s="21">
        <v>50</v>
      </c>
      <c r="G304" s="21"/>
      <c r="H304" s="21"/>
      <c r="I304" s="21"/>
      <c r="J304" s="25"/>
      <c r="K304" s="25"/>
      <c r="L304" s="25"/>
      <c r="M304" s="25"/>
      <c r="N304" s="25"/>
      <c r="O304" s="25"/>
    </row>
    <row r="305" spans="1:15" ht="44.25" customHeight="1" x14ac:dyDescent="0.25">
      <c r="A305" s="34"/>
      <c r="B305" s="9" t="s">
        <v>49</v>
      </c>
      <c r="C305" s="18" t="s">
        <v>239</v>
      </c>
      <c r="D305" s="8" t="str">
        <f>IFERROR(VLOOKUP(C305,'Не редактировать'!A:B,2,FALSE),"введите код в поле слева")</f>
        <v>Коммерция (по отраслям)</v>
      </c>
      <c r="E305" s="33"/>
      <c r="F305" s="21"/>
      <c r="G305" s="21"/>
      <c r="H305" s="21"/>
      <c r="I305" s="21"/>
      <c r="J305" s="25">
        <v>25</v>
      </c>
      <c r="K305" s="25"/>
      <c r="L305" s="25"/>
      <c r="M305" s="25"/>
      <c r="N305" s="25"/>
      <c r="O305" s="25"/>
    </row>
    <row r="306" spans="1:15" ht="42.75" x14ac:dyDescent="0.25">
      <c r="A306" s="34"/>
      <c r="B306" s="9" t="s">
        <v>49</v>
      </c>
      <c r="C306" s="18" t="s">
        <v>875</v>
      </c>
      <c r="D306" s="8" t="str">
        <f>IFERROR(VLOOKUP(C306,'Не редактировать'!A:B,2,FALSE),"введите код в поле слева")</f>
        <v>Мастер по ремонту и обслуживанию автомобилей</v>
      </c>
      <c r="E306" s="33"/>
      <c r="F306" s="21">
        <v>25</v>
      </c>
      <c r="G306" s="21"/>
      <c r="H306" s="21"/>
      <c r="I306" s="21"/>
      <c r="J306" s="25"/>
      <c r="K306" s="25"/>
      <c r="L306" s="25"/>
      <c r="M306" s="25"/>
      <c r="N306" s="25"/>
      <c r="O306" s="25"/>
    </row>
    <row r="307" spans="1:15" ht="44.25" customHeight="1" x14ac:dyDescent="0.25">
      <c r="A307" s="34"/>
      <c r="B307" s="9" t="s">
        <v>49</v>
      </c>
      <c r="C307" s="18" t="s">
        <v>1287</v>
      </c>
      <c r="D307" s="8" t="str">
        <f>IFERROR(VLOOKUP(C307,'Не редактировать'!A:B,2,FALSE),"введите код в поле слева")</f>
        <v>Технология машиностроения</v>
      </c>
      <c r="E307" s="33"/>
      <c r="F307" s="21"/>
      <c r="G307" s="21"/>
      <c r="H307" s="21"/>
      <c r="I307" s="21"/>
      <c r="J307" s="25">
        <v>50</v>
      </c>
      <c r="K307" s="25"/>
      <c r="L307" s="25"/>
      <c r="M307" s="25"/>
      <c r="N307" s="25"/>
      <c r="O307" s="25">
        <v>15</v>
      </c>
    </row>
    <row r="308" spans="1:15" ht="42.75" customHeight="1" x14ac:dyDescent="0.25">
      <c r="A308" s="34"/>
      <c r="B308" s="9" t="s">
        <v>49</v>
      </c>
      <c r="C308" s="18" t="s">
        <v>1320</v>
      </c>
      <c r="D308" s="8" t="str">
        <f>IFERROR(VLOOKUP(C308,'Не редактировать'!A:B,2,FALSE),"введите код в поле слева")</f>
        <v>Технологии индустрии красоты</v>
      </c>
      <c r="E308" s="33"/>
      <c r="F308" s="21"/>
      <c r="G308" s="21"/>
      <c r="H308" s="21"/>
      <c r="I308" s="21"/>
      <c r="J308" s="25">
        <v>25</v>
      </c>
      <c r="K308" s="25"/>
      <c r="L308" s="25"/>
      <c r="M308" s="25"/>
      <c r="N308" s="25"/>
      <c r="O308" s="25"/>
    </row>
    <row r="309" spans="1:15" ht="28.5" customHeight="1" x14ac:dyDescent="0.25">
      <c r="A309" s="34" t="s">
        <v>41</v>
      </c>
      <c r="B309" s="9" t="s">
        <v>110</v>
      </c>
      <c r="C309" s="18" t="s">
        <v>697</v>
      </c>
      <c r="D309" s="8" t="str">
        <f>IFERROR(VLOOKUP(C309,'Не редактировать'!A:B,2,FALSE),"введите код в поле слева")</f>
        <v>Повар, кондитер</v>
      </c>
      <c r="E309" s="33">
        <f>SUM(F309:O314)</f>
        <v>225</v>
      </c>
      <c r="F309" s="21">
        <v>25</v>
      </c>
      <c r="G309" s="21"/>
      <c r="H309" s="21"/>
      <c r="I309" s="21"/>
      <c r="J309" s="25"/>
      <c r="K309" s="25"/>
      <c r="L309" s="25"/>
      <c r="M309" s="25"/>
      <c r="N309" s="25"/>
      <c r="O309" s="25"/>
    </row>
    <row r="310" spans="1:15" ht="30" customHeight="1" x14ac:dyDescent="0.25">
      <c r="A310" s="34"/>
      <c r="B310" s="9" t="s">
        <v>110</v>
      </c>
      <c r="C310" s="18" t="s">
        <v>245</v>
      </c>
      <c r="D310" s="8" t="str">
        <f>IFERROR(VLOOKUP(C310,'Не редактировать'!A:B,2,FALSE),"введите код в поле слева")</f>
        <v>Экономика и бухгалтерский учет (по отраслям)</v>
      </c>
      <c r="E310" s="45"/>
      <c r="F310" s="21"/>
      <c r="G310" s="21"/>
      <c r="H310" s="21"/>
      <c r="I310" s="21"/>
      <c r="J310" s="25">
        <v>25</v>
      </c>
      <c r="K310" s="25"/>
      <c r="L310" s="25"/>
      <c r="M310" s="25"/>
      <c r="N310" s="25"/>
      <c r="O310" s="25"/>
    </row>
    <row r="311" spans="1:15" ht="28.5" x14ac:dyDescent="0.25">
      <c r="A311" s="34"/>
      <c r="B311" s="9" t="s">
        <v>110</v>
      </c>
      <c r="C311" s="18" t="s">
        <v>239</v>
      </c>
      <c r="D311" s="8" t="str">
        <f>IFERROR(VLOOKUP(C311,'Не редактировать'!A:B,2,FALSE),"введите код в поле слева")</f>
        <v>Коммерция (по отраслям)</v>
      </c>
      <c r="E311" s="45"/>
      <c r="F311" s="21"/>
      <c r="G311" s="21"/>
      <c r="H311" s="21"/>
      <c r="I311" s="21"/>
      <c r="J311" s="25">
        <v>25</v>
      </c>
      <c r="K311" s="25"/>
      <c r="L311" s="25"/>
      <c r="M311" s="25"/>
      <c r="N311" s="25"/>
      <c r="O311" s="25"/>
    </row>
    <row r="312" spans="1:15" ht="32.25" customHeight="1" x14ac:dyDescent="0.25">
      <c r="A312" s="34"/>
      <c r="B312" s="9" t="s">
        <v>110</v>
      </c>
      <c r="C312" s="18" t="s">
        <v>237</v>
      </c>
      <c r="D312" s="8" t="str">
        <f>IFERROR(VLOOKUP(C312,'Не редактировать'!A:B,2,FALSE),"введите код в поле слева")</f>
        <v>Товароведение и экспертиза качества потребительских товаров</v>
      </c>
      <c r="E312" s="45"/>
      <c r="F312" s="21"/>
      <c r="G312" s="21"/>
      <c r="H312" s="21"/>
      <c r="I312" s="21"/>
      <c r="J312" s="25">
        <v>25</v>
      </c>
      <c r="K312" s="25"/>
      <c r="L312" s="25"/>
      <c r="M312" s="25"/>
      <c r="N312" s="25"/>
      <c r="O312" s="25"/>
    </row>
    <row r="313" spans="1:15" ht="32.25" customHeight="1" x14ac:dyDescent="0.25">
      <c r="A313" s="34"/>
      <c r="B313" s="9" t="s">
        <v>110</v>
      </c>
      <c r="C313" s="18" t="s">
        <v>1318</v>
      </c>
      <c r="D313" s="8" t="str">
        <f>IFERROR(VLOOKUP(C313,'Не редактировать'!A:B,2,FALSE),"введите код в поле слева")</f>
        <v>Туризм и гостеприимство</v>
      </c>
      <c r="E313" s="45"/>
      <c r="F313" s="21"/>
      <c r="G313" s="21"/>
      <c r="H313" s="21"/>
      <c r="I313" s="21"/>
      <c r="J313" s="25">
        <v>25</v>
      </c>
      <c r="K313" s="25"/>
      <c r="L313" s="25"/>
      <c r="M313" s="25"/>
      <c r="N313" s="25"/>
      <c r="O313" s="25"/>
    </row>
    <row r="314" spans="1:15" ht="28.5" x14ac:dyDescent="0.25">
      <c r="A314" s="34"/>
      <c r="B314" s="9" t="s">
        <v>110</v>
      </c>
      <c r="C314" s="18" t="s">
        <v>189</v>
      </c>
      <c r="D314" s="8" t="str">
        <f>IFERROR(VLOOKUP(C314,'Не редактировать'!A:B,2,FALSE),"введите код в поле слева")</f>
        <v>Поварское и кондитерское дело</v>
      </c>
      <c r="E314" s="45"/>
      <c r="F314" s="21"/>
      <c r="G314" s="21"/>
      <c r="H314" s="21"/>
      <c r="I314" s="21"/>
      <c r="J314" s="25">
        <v>75</v>
      </c>
      <c r="K314" s="25">
        <v>25</v>
      </c>
      <c r="L314" s="25"/>
      <c r="M314" s="25"/>
      <c r="N314" s="25"/>
      <c r="O314" s="25"/>
    </row>
    <row r="315" spans="1:15" ht="30" customHeight="1" x14ac:dyDescent="0.25">
      <c r="A315" s="6" t="s">
        <v>41</v>
      </c>
      <c r="B315" s="9" t="s">
        <v>111</v>
      </c>
      <c r="C315" s="18" t="s">
        <v>697</v>
      </c>
      <c r="D315" s="8" t="str">
        <f>IFERROR(VLOOKUP(C315,'Не редактировать'!A:B,2,FALSE),"введите код в поле слева")</f>
        <v>Повар, кондитер</v>
      </c>
      <c r="E315" s="28">
        <f>SUM(F315:O323)</f>
        <v>415</v>
      </c>
      <c r="F315" s="21">
        <v>50</v>
      </c>
      <c r="G315" s="21"/>
      <c r="H315" s="21"/>
      <c r="I315" s="21"/>
      <c r="J315" s="25"/>
      <c r="K315" s="25"/>
      <c r="L315" s="25"/>
      <c r="M315" s="25"/>
      <c r="N315" s="25"/>
      <c r="O315" s="25"/>
    </row>
    <row r="316" spans="1:15" ht="30" customHeight="1" x14ac:dyDescent="0.25">
      <c r="A316" s="41"/>
      <c r="B316" s="9" t="s">
        <v>111</v>
      </c>
      <c r="C316" s="18" t="s">
        <v>607</v>
      </c>
      <c r="D316" s="8" t="str">
        <f>IFERROR(VLOOKUP(C316,'Не редактировать'!A:B,2,FALSE),"введите код в поле слева")</f>
        <v>Информационные системы и программирование</v>
      </c>
      <c r="E316" s="35"/>
      <c r="F316" s="21"/>
      <c r="G316" s="21"/>
      <c r="H316" s="21"/>
      <c r="I316" s="21"/>
      <c r="J316" s="25">
        <v>75</v>
      </c>
      <c r="K316" s="25"/>
      <c r="L316" s="25"/>
      <c r="M316" s="25"/>
      <c r="N316" s="25"/>
      <c r="O316" s="25"/>
    </row>
    <row r="317" spans="1:15" ht="42.75" customHeight="1" x14ac:dyDescent="0.25">
      <c r="A317" s="42"/>
      <c r="B317" s="9" t="s">
        <v>111</v>
      </c>
      <c r="C317" s="18" t="s">
        <v>505</v>
      </c>
      <c r="D317" s="8" t="s">
        <v>1348</v>
      </c>
      <c r="E317" s="36"/>
      <c r="F317" s="21"/>
      <c r="G317" s="21"/>
      <c r="H317" s="21"/>
      <c r="I317" s="21"/>
      <c r="J317" s="25">
        <v>50</v>
      </c>
      <c r="K317" s="25"/>
      <c r="L317" s="25"/>
      <c r="M317" s="25"/>
      <c r="N317" s="25"/>
      <c r="O317" s="25"/>
    </row>
    <row r="318" spans="1:15" ht="30.75" customHeight="1" x14ac:dyDescent="0.25">
      <c r="A318" s="42"/>
      <c r="B318" s="9" t="s">
        <v>111</v>
      </c>
      <c r="C318" s="18" t="s">
        <v>1293</v>
      </c>
      <c r="D318" s="8" t="str">
        <f>IFERROR(VLOOKUP(C318,'Не редактировать'!A:B,2,FALSE),"введите код в поле слева")</f>
        <v>Технология продуктов питания из растительного сырья</v>
      </c>
      <c r="E318" s="36"/>
      <c r="F318" s="21"/>
      <c r="G318" s="21"/>
      <c r="H318" s="21"/>
      <c r="I318" s="21"/>
      <c r="J318" s="25">
        <v>25</v>
      </c>
      <c r="K318" s="25"/>
      <c r="L318" s="25"/>
      <c r="M318" s="25"/>
      <c r="N318" s="25"/>
      <c r="O318" s="25">
        <v>15</v>
      </c>
    </row>
    <row r="319" spans="1:15" ht="30.75" customHeight="1" x14ac:dyDescent="0.25">
      <c r="A319" s="42"/>
      <c r="B319" s="9" t="s">
        <v>111</v>
      </c>
      <c r="C319" s="18" t="s">
        <v>245</v>
      </c>
      <c r="D319" s="8" t="str">
        <f>IFERROR(VLOOKUP(C319,'Не редактировать'!A:B,2,FALSE),"введите код в поле слева")</f>
        <v>Экономика и бухгалтерский учет (по отраслям)</v>
      </c>
      <c r="E319" s="36"/>
      <c r="F319" s="21"/>
      <c r="G319" s="21"/>
      <c r="H319" s="21"/>
      <c r="I319" s="21"/>
      <c r="J319" s="25">
        <v>50</v>
      </c>
      <c r="K319" s="25"/>
      <c r="L319" s="25"/>
      <c r="M319" s="25"/>
      <c r="N319" s="25"/>
      <c r="O319" s="25"/>
    </row>
    <row r="320" spans="1:15" ht="27.75" customHeight="1" x14ac:dyDescent="0.25">
      <c r="A320" s="42"/>
      <c r="B320" s="9" t="s">
        <v>111</v>
      </c>
      <c r="C320" s="18" t="s">
        <v>237</v>
      </c>
      <c r="D320" s="8" t="str">
        <f>IFERROR(VLOOKUP(C320,'Не редактировать'!A:B,2,FALSE),"введите код в поле слева")</f>
        <v>Товароведение и экспертиза качества потребительских товаров</v>
      </c>
      <c r="E320" s="36"/>
      <c r="F320" s="21"/>
      <c r="G320" s="21"/>
      <c r="H320" s="21"/>
      <c r="I320" s="21"/>
      <c r="J320" s="25">
        <v>25</v>
      </c>
      <c r="K320" s="25"/>
      <c r="L320" s="25"/>
      <c r="M320" s="25"/>
      <c r="N320" s="25"/>
      <c r="O320" s="25"/>
    </row>
    <row r="321" spans="1:15" ht="29.25" customHeight="1" x14ac:dyDescent="0.25">
      <c r="A321" s="42"/>
      <c r="B321" s="9" t="s">
        <v>111</v>
      </c>
      <c r="C321" s="18" t="s">
        <v>227</v>
      </c>
      <c r="D321" s="8" t="str">
        <f>IFERROR(VLOOKUP(C321,'Не редактировать'!A:B,2,FALSE),"введите код в поле слева")</f>
        <v>Право и организация социального обеспечения</v>
      </c>
      <c r="E321" s="36"/>
      <c r="F321" s="21"/>
      <c r="G321" s="21"/>
      <c r="H321" s="21"/>
      <c r="I321" s="21"/>
      <c r="J321" s="25">
        <v>25</v>
      </c>
      <c r="K321" s="25">
        <v>25</v>
      </c>
      <c r="L321" s="25"/>
      <c r="M321" s="25"/>
      <c r="N321" s="25"/>
      <c r="O321" s="25"/>
    </row>
    <row r="322" spans="1:15" ht="32.25" customHeight="1" x14ac:dyDescent="0.25">
      <c r="A322" s="42"/>
      <c r="B322" s="9" t="s">
        <v>111</v>
      </c>
      <c r="C322" s="18" t="s">
        <v>1318</v>
      </c>
      <c r="D322" s="8" t="str">
        <f>IFERROR(VLOOKUP(C322,'Не редактировать'!A:B,2,FALSE),"введите код в поле слева")</f>
        <v>Туризм и гостеприимство</v>
      </c>
      <c r="E322" s="36"/>
      <c r="F322" s="21"/>
      <c r="G322" s="21"/>
      <c r="H322" s="21"/>
      <c r="I322" s="21"/>
      <c r="J322" s="25">
        <v>50</v>
      </c>
      <c r="K322" s="25"/>
      <c r="L322" s="25"/>
      <c r="M322" s="25"/>
      <c r="N322" s="25"/>
      <c r="O322" s="25"/>
    </row>
    <row r="323" spans="1:15" ht="33" customHeight="1" x14ac:dyDescent="0.25">
      <c r="A323" s="43"/>
      <c r="B323" s="9" t="s">
        <v>111</v>
      </c>
      <c r="C323" s="18" t="s">
        <v>175</v>
      </c>
      <c r="D323" s="8" t="str">
        <f>IFERROR(VLOOKUP(C323,'Не редактировать'!A:B,2,FALSE),"введите код в поле слева")</f>
        <v>Документационное обеспечение управления и архивоведение</v>
      </c>
      <c r="E323" s="37"/>
      <c r="F323" s="21"/>
      <c r="G323" s="21"/>
      <c r="H323" s="21"/>
      <c r="I323" s="21"/>
      <c r="J323" s="25">
        <v>25</v>
      </c>
      <c r="K323" s="25"/>
      <c r="L323" s="25"/>
      <c r="M323" s="25"/>
      <c r="N323" s="25"/>
      <c r="O323" s="25"/>
    </row>
    <row r="324" spans="1:15" ht="28.5" x14ac:dyDescent="0.25">
      <c r="A324" s="34" t="s">
        <v>41</v>
      </c>
      <c r="B324" s="9" t="s">
        <v>50</v>
      </c>
      <c r="C324" s="18" t="s">
        <v>543</v>
      </c>
      <c r="D324" s="8" t="str">
        <f>IFERROR(VLOOKUP(C324,'Не редактировать'!A:B,2,FALSE),"введите код в поле слева")</f>
        <v>Тепловые электрические станции</v>
      </c>
      <c r="E324" s="33">
        <f>SUM(F324:O327)</f>
        <v>245</v>
      </c>
      <c r="F324" s="21"/>
      <c r="G324" s="21"/>
      <c r="H324" s="21"/>
      <c r="I324" s="21"/>
      <c r="J324" s="25">
        <v>25</v>
      </c>
      <c r="K324" s="25"/>
      <c r="L324" s="25"/>
      <c r="M324" s="25"/>
      <c r="N324" s="25"/>
      <c r="O324" s="25"/>
    </row>
    <row r="325" spans="1:15" ht="28.5" x14ac:dyDescent="0.25">
      <c r="A325" s="34"/>
      <c r="B325" s="9" t="s">
        <v>50</v>
      </c>
      <c r="C325" s="18" t="s">
        <v>539</v>
      </c>
      <c r="D325" s="8" t="str">
        <f>IFERROR(VLOOKUP(C325,'Не редактировать'!A:B,2,FALSE),"введите код в поле слева")</f>
        <v>Электрические станции, сети и системы</v>
      </c>
      <c r="E325" s="45"/>
      <c r="F325" s="21"/>
      <c r="G325" s="21"/>
      <c r="H325" s="21"/>
      <c r="I325" s="21"/>
      <c r="J325" s="25">
        <v>75</v>
      </c>
      <c r="K325" s="25">
        <v>25</v>
      </c>
      <c r="L325" s="25"/>
      <c r="M325" s="25"/>
      <c r="N325" s="25"/>
      <c r="O325" s="25">
        <v>20</v>
      </c>
    </row>
    <row r="326" spans="1:15" ht="30" customHeight="1" x14ac:dyDescent="0.25">
      <c r="A326" s="34"/>
      <c r="B326" s="9" t="s">
        <v>50</v>
      </c>
      <c r="C326" s="18" t="s">
        <v>533</v>
      </c>
      <c r="D326" s="8" t="str">
        <f>IFERROR(VLOOKUP(C326,'Не редактировать'!A:B,2,FALSE),"введите код в поле слева")</f>
        <v>Релейная защита и автоматизация электроэнергетических систем</v>
      </c>
      <c r="E326" s="45"/>
      <c r="F326" s="21"/>
      <c r="G326" s="21"/>
      <c r="H326" s="21"/>
      <c r="I326" s="21"/>
      <c r="J326" s="25">
        <v>50</v>
      </c>
      <c r="K326" s="25">
        <v>25</v>
      </c>
      <c r="L326" s="25"/>
      <c r="M326" s="25"/>
      <c r="N326" s="25"/>
      <c r="O326" s="25"/>
    </row>
    <row r="327" spans="1:15" ht="31.5" customHeight="1" x14ac:dyDescent="0.25">
      <c r="A327" s="34"/>
      <c r="B327" s="9" t="s">
        <v>50</v>
      </c>
      <c r="C327" s="18" t="s">
        <v>439</v>
      </c>
      <c r="D327" s="8" t="s">
        <v>1297</v>
      </c>
      <c r="E327" s="45"/>
      <c r="F327" s="21"/>
      <c r="G327" s="21"/>
      <c r="H327" s="21"/>
      <c r="I327" s="21"/>
      <c r="J327" s="25">
        <v>25</v>
      </c>
      <c r="K327" s="25"/>
      <c r="L327" s="25"/>
      <c r="M327" s="25"/>
      <c r="N327" s="25"/>
      <c r="O327" s="25"/>
    </row>
    <row r="328" spans="1:15" ht="31.5" customHeight="1" x14ac:dyDescent="0.25">
      <c r="A328" s="34" t="s">
        <v>41</v>
      </c>
      <c r="B328" s="9" t="s">
        <v>51</v>
      </c>
      <c r="C328" s="18" t="s">
        <v>697</v>
      </c>
      <c r="D328" s="8" t="str">
        <f>IFERROR(VLOOKUP(C328,'Не редактировать'!A:B,2,FALSE),"введите код в поле слева")</f>
        <v>Повар, кондитер</v>
      </c>
      <c r="E328" s="33">
        <f>SUM(F328:O333)</f>
        <v>300</v>
      </c>
      <c r="F328" s="21">
        <v>50</v>
      </c>
      <c r="G328" s="21"/>
      <c r="H328" s="21"/>
      <c r="I328" s="21"/>
      <c r="J328" s="25"/>
      <c r="K328" s="25"/>
      <c r="L328" s="25"/>
      <c r="M328" s="25"/>
      <c r="N328" s="25"/>
      <c r="O328" s="25"/>
    </row>
    <row r="329" spans="1:15" ht="28.5" x14ac:dyDescent="0.25">
      <c r="A329" s="34"/>
      <c r="B329" s="9" t="s">
        <v>51</v>
      </c>
      <c r="C329" s="18" t="s">
        <v>685</v>
      </c>
      <c r="D329" s="8" t="str">
        <f>IFERROR(VLOOKUP(C329,'Не редактировать'!A:B,2,FALSE),"введите код в поле слева")</f>
        <v>Фотограф</v>
      </c>
      <c r="E329" s="45"/>
      <c r="F329" s="21">
        <v>25</v>
      </c>
      <c r="G329" s="21">
        <v>25</v>
      </c>
      <c r="H329" s="21"/>
      <c r="I329" s="21"/>
      <c r="J329" s="25"/>
      <c r="K329" s="25"/>
      <c r="L329" s="25"/>
      <c r="M329" s="25"/>
      <c r="N329" s="25"/>
      <c r="O329" s="25"/>
    </row>
    <row r="330" spans="1:15" ht="32.25" customHeight="1" x14ac:dyDescent="0.25">
      <c r="A330" s="34"/>
      <c r="B330" s="9" t="s">
        <v>51</v>
      </c>
      <c r="C330" s="18" t="s">
        <v>221</v>
      </c>
      <c r="D330" s="8" t="str">
        <f>IFERROR(VLOOKUP(C330,'Не редактировать'!A:B,2,FALSE),"введите код в поле слева")</f>
        <v>Реклама</v>
      </c>
      <c r="E330" s="45"/>
      <c r="F330" s="21"/>
      <c r="G330" s="21"/>
      <c r="H330" s="21"/>
      <c r="I330" s="21"/>
      <c r="J330" s="25">
        <v>25</v>
      </c>
      <c r="K330" s="25"/>
      <c r="L330" s="25"/>
      <c r="M330" s="25"/>
      <c r="N330" s="25"/>
      <c r="O330" s="25"/>
    </row>
    <row r="331" spans="1:15" ht="30.75" customHeight="1" x14ac:dyDescent="0.25">
      <c r="A331" s="34"/>
      <c r="B331" s="9" t="s">
        <v>51</v>
      </c>
      <c r="C331" s="18" t="s">
        <v>1318</v>
      </c>
      <c r="D331" s="8" t="str">
        <f>IFERROR(VLOOKUP(C331,'Не редактировать'!A:B,2,FALSE),"введите код в поле слева")</f>
        <v>Туризм и гостеприимство</v>
      </c>
      <c r="E331" s="45"/>
      <c r="F331" s="21"/>
      <c r="G331" s="21"/>
      <c r="H331" s="21"/>
      <c r="I331" s="21"/>
      <c r="J331" s="25">
        <v>50</v>
      </c>
      <c r="K331" s="25">
        <v>50</v>
      </c>
      <c r="L331" s="25"/>
      <c r="M331" s="25"/>
      <c r="N331" s="25"/>
      <c r="O331" s="25"/>
    </row>
    <row r="332" spans="1:15" ht="29.25" customHeight="1" x14ac:dyDescent="0.25">
      <c r="A332" s="34"/>
      <c r="B332" s="9" t="s">
        <v>51</v>
      </c>
      <c r="C332" s="18" t="s">
        <v>120</v>
      </c>
      <c r="D332" s="8" t="str">
        <f>IFERROR(VLOOKUP(C332,'Не редактировать'!A:B,2,FALSE),"введите код в поле слева")</f>
        <v>Техника и искусство фотографии</v>
      </c>
      <c r="E332" s="45"/>
      <c r="F332" s="21"/>
      <c r="G332" s="21"/>
      <c r="H332" s="21"/>
      <c r="I332" s="21"/>
      <c r="J332" s="25">
        <v>25</v>
      </c>
      <c r="K332" s="25">
        <v>25</v>
      </c>
      <c r="L332" s="25"/>
      <c r="M332" s="25"/>
      <c r="N332" s="25"/>
      <c r="O332" s="25"/>
    </row>
    <row r="333" spans="1:15" ht="30.75" customHeight="1" x14ac:dyDescent="0.25">
      <c r="A333" s="34"/>
      <c r="B333" s="9" t="s">
        <v>51</v>
      </c>
      <c r="C333" s="18" t="s">
        <v>1320</v>
      </c>
      <c r="D333" s="8" t="str">
        <f>IFERROR(VLOOKUP(C333,'Не редактировать'!A:B,2,FALSE),"введите код в поле слева")</f>
        <v>Технологии индустрии красоты</v>
      </c>
      <c r="E333" s="45"/>
      <c r="F333" s="21"/>
      <c r="G333" s="21"/>
      <c r="H333" s="21"/>
      <c r="I333" s="21"/>
      <c r="J333" s="25">
        <v>25</v>
      </c>
      <c r="K333" s="25"/>
      <c r="L333" s="25"/>
      <c r="M333" s="25"/>
      <c r="N333" s="25"/>
      <c r="O333" s="25"/>
    </row>
    <row r="334" spans="1:15" ht="30.75" customHeight="1" x14ac:dyDescent="0.25">
      <c r="A334" s="34" t="s">
        <v>41</v>
      </c>
      <c r="B334" s="9" t="s">
        <v>52</v>
      </c>
      <c r="C334" s="18" t="s">
        <v>831</v>
      </c>
      <c r="D334" s="8" t="str">
        <f>IFERROR(VLOOKUP(C334,'Не редактировать'!A:B,2,FALSE),"введите код в поле слева")</f>
        <v>Закройщик</v>
      </c>
      <c r="E334" s="33">
        <f>SUM(F334:O339)</f>
        <v>225</v>
      </c>
      <c r="F334" s="21">
        <v>50</v>
      </c>
      <c r="G334" s="21"/>
      <c r="H334" s="21"/>
      <c r="I334" s="21"/>
      <c r="J334" s="25"/>
      <c r="K334" s="25"/>
      <c r="L334" s="25"/>
      <c r="M334" s="25"/>
      <c r="N334" s="25"/>
      <c r="O334" s="25"/>
    </row>
    <row r="335" spans="1:15" ht="45" customHeight="1" x14ac:dyDescent="0.25">
      <c r="A335" s="34"/>
      <c r="B335" s="9" t="s">
        <v>52</v>
      </c>
      <c r="C335" s="18" t="s">
        <v>1302</v>
      </c>
      <c r="D335" s="8" t="str">
        <f>IFERROR(VLOOKUP(C335,'Не редактировать'!A:B,2,FALSE),"введите код в поле слева")</f>
        <v>Конструирование, моделирование и технология изготовления изделий легкой промышленности (по видам)</v>
      </c>
      <c r="E335" s="45"/>
      <c r="F335" s="21"/>
      <c r="G335" s="21"/>
      <c r="H335" s="21"/>
      <c r="I335" s="21"/>
      <c r="J335" s="25">
        <v>25</v>
      </c>
      <c r="K335" s="25"/>
      <c r="L335" s="25"/>
      <c r="M335" s="25"/>
      <c r="N335" s="25"/>
      <c r="O335" s="25"/>
    </row>
    <row r="336" spans="1:15" ht="28.5" x14ac:dyDescent="0.25">
      <c r="A336" s="34"/>
      <c r="B336" s="9" t="s">
        <v>52</v>
      </c>
      <c r="C336" s="18" t="s">
        <v>243</v>
      </c>
      <c r="D336" s="8" t="str">
        <f>IFERROR(VLOOKUP(C336,'Не редактировать'!A:B,2,FALSE),"введите код в поле слева")</f>
        <v>Страховое дело (по отраслям)</v>
      </c>
      <c r="E336" s="45"/>
      <c r="F336" s="21"/>
      <c r="G336" s="21"/>
      <c r="H336" s="21"/>
      <c r="I336" s="21"/>
      <c r="J336" s="25">
        <v>25</v>
      </c>
      <c r="K336" s="25"/>
      <c r="L336" s="25"/>
      <c r="M336" s="25"/>
      <c r="N336" s="25"/>
      <c r="O336" s="25"/>
    </row>
    <row r="337" spans="1:15" ht="30" customHeight="1" x14ac:dyDescent="0.25">
      <c r="A337" s="34"/>
      <c r="B337" s="9" t="s">
        <v>52</v>
      </c>
      <c r="C337" s="18" t="s">
        <v>233</v>
      </c>
      <c r="D337" s="8" t="str">
        <f>IFERROR(VLOOKUP(C337,'Не редактировать'!A:B,2,FALSE),"введите код в поле слева")</f>
        <v>Банковское дело</v>
      </c>
      <c r="E337" s="45"/>
      <c r="F337" s="21"/>
      <c r="G337" s="21"/>
      <c r="H337" s="21"/>
      <c r="I337" s="21"/>
      <c r="J337" s="25">
        <v>50</v>
      </c>
      <c r="K337" s="25"/>
      <c r="L337" s="25"/>
      <c r="M337" s="25"/>
      <c r="N337" s="25"/>
      <c r="O337" s="25"/>
    </row>
    <row r="338" spans="1:15" ht="30" customHeight="1" x14ac:dyDescent="0.25">
      <c r="A338" s="34"/>
      <c r="B338" s="9" t="s">
        <v>52</v>
      </c>
      <c r="C338" s="18" t="s">
        <v>134</v>
      </c>
      <c r="D338" s="8" t="str">
        <f>IFERROR(VLOOKUP(C338,'Не редактировать'!A:B,2,FALSE),"введите код в поле слева")</f>
        <v>Дизайн (по отраслям)</v>
      </c>
      <c r="E338" s="45"/>
      <c r="F338" s="21"/>
      <c r="G338" s="21"/>
      <c r="H338" s="21"/>
      <c r="I338" s="21"/>
      <c r="J338" s="25">
        <v>25</v>
      </c>
      <c r="K338" s="25"/>
      <c r="L338" s="25"/>
      <c r="M338" s="25"/>
      <c r="N338" s="25"/>
      <c r="O338" s="25"/>
    </row>
    <row r="339" spans="1:15" ht="31.5" customHeight="1" x14ac:dyDescent="0.25">
      <c r="A339" s="34"/>
      <c r="B339" s="9" t="s">
        <v>52</v>
      </c>
      <c r="C339" s="18" t="s">
        <v>221</v>
      </c>
      <c r="D339" s="8" t="str">
        <f>IFERROR(VLOOKUP(C339,'Не редактировать'!A:B,2,FALSE),"введите код в поле слева")</f>
        <v>Реклама</v>
      </c>
      <c r="E339" s="45"/>
      <c r="F339" s="21"/>
      <c r="G339" s="21"/>
      <c r="H339" s="21"/>
      <c r="I339" s="21"/>
      <c r="J339" s="25">
        <v>50</v>
      </c>
      <c r="K339" s="25"/>
      <c r="L339" s="25"/>
      <c r="M339" s="25"/>
      <c r="N339" s="25"/>
      <c r="O339" s="25"/>
    </row>
    <row r="340" spans="1:15" ht="31.5" customHeight="1" x14ac:dyDescent="0.25">
      <c r="A340" s="38" t="s">
        <v>41</v>
      </c>
      <c r="B340" s="9" t="s">
        <v>53</v>
      </c>
      <c r="C340" s="18" t="s">
        <v>187</v>
      </c>
      <c r="D340" s="8" t="str">
        <f>IFERROR(VLOOKUP(C340,'Не редактировать'!A:B,2,FALSE),"введите код в поле слева")</f>
        <v>Дошкольное образование</v>
      </c>
      <c r="E340" s="35">
        <f>SUM(F340:O349)</f>
        <v>575</v>
      </c>
      <c r="F340" s="21"/>
      <c r="G340" s="21"/>
      <c r="H340" s="21"/>
      <c r="I340" s="21"/>
      <c r="J340" s="25">
        <v>50</v>
      </c>
      <c r="K340" s="25">
        <v>25</v>
      </c>
      <c r="L340" s="25"/>
      <c r="M340" s="25"/>
      <c r="N340" s="25"/>
      <c r="O340" s="25">
        <v>25</v>
      </c>
    </row>
    <row r="341" spans="1:15" ht="30" customHeight="1" x14ac:dyDescent="0.25">
      <c r="A341" s="39"/>
      <c r="B341" s="9" t="s">
        <v>53</v>
      </c>
      <c r="C341" s="18" t="s">
        <v>185</v>
      </c>
      <c r="D341" s="8" t="str">
        <f>IFERROR(VLOOKUP(C341,'Не редактировать'!A:B,2,FALSE),"введите код в поле слева")</f>
        <v>Преподавание в начальных классах</v>
      </c>
      <c r="E341" s="36"/>
      <c r="F341" s="21"/>
      <c r="G341" s="21"/>
      <c r="H341" s="21"/>
      <c r="I341" s="21"/>
      <c r="J341" s="25">
        <v>75</v>
      </c>
      <c r="K341" s="25">
        <v>25</v>
      </c>
      <c r="L341" s="25"/>
      <c r="M341" s="25"/>
      <c r="N341" s="25"/>
      <c r="O341" s="25">
        <v>50</v>
      </c>
    </row>
    <row r="342" spans="1:15" ht="34.5" customHeight="1" x14ac:dyDescent="0.25">
      <c r="A342" s="39"/>
      <c r="B342" s="9" t="s">
        <v>53</v>
      </c>
      <c r="C342" s="18" t="s">
        <v>183</v>
      </c>
      <c r="D342" s="8" t="str">
        <f>IFERROR(VLOOKUP(C342,'Не редактировать'!A:B,2,FALSE),"введите код в поле слева")</f>
        <v>Педагогика дополнительного образования</v>
      </c>
      <c r="E342" s="36"/>
      <c r="F342" s="21"/>
      <c r="G342" s="21"/>
      <c r="H342" s="21"/>
      <c r="I342" s="21"/>
      <c r="J342" s="25">
        <v>75</v>
      </c>
      <c r="K342" s="25"/>
      <c r="L342" s="25"/>
      <c r="M342" s="25"/>
      <c r="N342" s="25"/>
      <c r="O342" s="25">
        <v>25</v>
      </c>
    </row>
    <row r="343" spans="1:15" ht="27" customHeight="1" x14ac:dyDescent="0.25">
      <c r="A343" s="39"/>
      <c r="B343" s="9" t="s">
        <v>53</v>
      </c>
      <c r="C343" s="18" t="s">
        <v>175</v>
      </c>
      <c r="D343" s="8" t="str">
        <f>IFERROR(VLOOKUP(C343,'Не редактировать'!A:B,2,FALSE),"введите код в поле слева")</f>
        <v>Документационное обеспечение управления и архивоведение</v>
      </c>
      <c r="E343" s="36"/>
      <c r="F343" s="21"/>
      <c r="G343" s="21"/>
      <c r="H343" s="21"/>
      <c r="I343" s="21"/>
      <c r="J343" s="25"/>
      <c r="K343" s="25">
        <v>25</v>
      </c>
      <c r="L343" s="25"/>
      <c r="M343" s="25"/>
      <c r="N343" s="25"/>
      <c r="O343" s="25"/>
    </row>
    <row r="344" spans="1:15" ht="28.5" x14ac:dyDescent="0.25">
      <c r="A344" s="39"/>
      <c r="B344" s="9" t="s">
        <v>53</v>
      </c>
      <c r="C344" s="18" t="s">
        <v>1318</v>
      </c>
      <c r="D344" s="8" t="str">
        <f>IFERROR(VLOOKUP(C344,'Не редактировать'!A:B,2,FALSE),"введите код в поле слева")</f>
        <v>Туризм и гостеприимство</v>
      </c>
      <c r="E344" s="36"/>
      <c r="F344" s="21"/>
      <c r="G344" s="21"/>
      <c r="H344" s="21"/>
      <c r="I344" s="21"/>
      <c r="J344" s="25"/>
      <c r="K344" s="25">
        <v>25</v>
      </c>
      <c r="L344" s="25"/>
      <c r="M344" s="25"/>
      <c r="N344" s="25"/>
      <c r="O344" s="25"/>
    </row>
    <row r="345" spans="1:15" ht="28.5" customHeight="1" x14ac:dyDescent="0.25">
      <c r="A345" s="39"/>
      <c r="B345" s="9" t="s">
        <v>53</v>
      </c>
      <c r="C345" s="18" t="s">
        <v>173</v>
      </c>
      <c r="D345" s="8" t="str">
        <f>IFERROR(VLOOKUP(C345,'Не редактировать'!A:B,2,FALSE),"введите код в поле слева")</f>
        <v>Физическая культура</v>
      </c>
      <c r="E345" s="36"/>
      <c r="F345" s="21"/>
      <c r="G345" s="21"/>
      <c r="H345" s="21"/>
      <c r="I345" s="21"/>
      <c r="J345" s="25">
        <v>25</v>
      </c>
      <c r="K345" s="25">
        <v>25</v>
      </c>
      <c r="L345" s="25"/>
      <c r="M345" s="25"/>
      <c r="N345" s="25"/>
      <c r="O345" s="25">
        <v>25</v>
      </c>
    </row>
    <row r="346" spans="1:15" ht="28.5" customHeight="1" x14ac:dyDescent="0.25">
      <c r="A346" s="39"/>
      <c r="B346" s="9" t="s">
        <v>53</v>
      </c>
      <c r="C346" s="18" t="s">
        <v>165</v>
      </c>
      <c r="D346" s="8" t="str">
        <f>IFERROR(VLOOKUP(C346,'Не редактировать'!A:B,2,FALSE),"введите код в поле слева")</f>
        <v>Социально-культурная деятельность (по видам)</v>
      </c>
      <c r="E346" s="36"/>
      <c r="F346" s="21"/>
      <c r="G346" s="21"/>
      <c r="H346" s="21"/>
      <c r="I346" s="21"/>
      <c r="J346" s="25">
        <v>25</v>
      </c>
      <c r="K346" s="25"/>
      <c r="L346" s="25"/>
      <c r="M346" s="25"/>
      <c r="N346" s="25"/>
      <c r="O346" s="25"/>
    </row>
    <row r="347" spans="1:15" ht="28.5" customHeight="1" x14ac:dyDescent="0.25">
      <c r="A347" s="39"/>
      <c r="B347" s="9" t="s">
        <v>53</v>
      </c>
      <c r="C347" s="18" t="s">
        <v>151</v>
      </c>
      <c r="D347" s="8" t="str">
        <f>IFERROR(VLOOKUP(C347,'Не редактировать'!A:B,2,FALSE),"введите код в поле слева")</f>
        <v>Музыкальное образование</v>
      </c>
      <c r="E347" s="36"/>
      <c r="F347" s="21"/>
      <c r="G347" s="21"/>
      <c r="H347" s="21"/>
      <c r="I347" s="21"/>
      <c r="J347" s="25">
        <v>25</v>
      </c>
      <c r="K347" s="25"/>
      <c r="L347" s="25"/>
      <c r="M347" s="25"/>
      <c r="N347" s="25"/>
      <c r="O347" s="25"/>
    </row>
    <row r="348" spans="1:15" ht="33" customHeight="1" x14ac:dyDescent="0.25">
      <c r="A348" s="39"/>
      <c r="B348" s="9" t="s">
        <v>53</v>
      </c>
      <c r="C348" s="18" t="s">
        <v>132</v>
      </c>
      <c r="D348" s="8" t="str">
        <f>IFERROR(VLOOKUP(C348,'Не редактировать'!A:B,2,FALSE),"введите код в поле слева")</f>
        <v>Декоративно-прикладное искусство и народные промыслы (по видам)</v>
      </c>
      <c r="E348" s="36"/>
      <c r="F348" s="21"/>
      <c r="G348" s="21"/>
      <c r="H348" s="21"/>
      <c r="I348" s="21"/>
      <c r="J348" s="25">
        <v>25</v>
      </c>
      <c r="K348" s="25"/>
      <c r="L348" s="25"/>
      <c r="M348" s="25"/>
      <c r="N348" s="25"/>
      <c r="O348" s="25"/>
    </row>
    <row r="349" spans="1:15" ht="28.5" x14ac:dyDescent="0.25">
      <c r="A349" s="40"/>
      <c r="B349" s="9" t="s">
        <v>53</v>
      </c>
      <c r="C349" s="18" t="s">
        <v>171</v>
      </c>
      <c r="D349" s="8" t="str">
        <f>IFERROR(VLOOKUP(C349,'Не редактировать'!A:B,2,FALSE),"введите код в поле слева")</f>
        <v>Адаптивная физическая культура</v>
      </c>
      <c r="E349" s="37"/>
      <c r="F349" s="21"/>
      <c r="G349" s="21"/>
      <c r="H349" s="21"/>
      <c r="I349" s="21"/>
      <c r="J349" s="25"/>
      <c r="K349" s="25"/>
      <c r="L349" s="25"/>
      <c r="M349" s="25"/>
      <c r="N349" s="25"/>
      <c r="O349" s="25">
        <v>25</v>
      </c>
    </row>
    <row r="350" spans="1:15" ht="42.75" x14ac:dyDescent="0.25">
      <c r="A350" s="34" t="s">
        <v>41</v>
      </c>
      <c r="B350" s="9" t="s">
        <v>54</v>
      </c>
      <c r="C350" s="18" t="s">
        <v>1269</v>
      </c>
      <c r="D350" s="8" t="str">
        <f>IFERROR(VLOOKUP(C350,'Не редактировать'!A:B,2,FALSE),"введите код в поле слева")</f>
        <v>Мастер отделочных строительных и декоративных работ</v>
      </c>
      <c r="E350" s="33">
        <f>SUM(F350:O354)</f>
        <v>165</v>
      </c>
      <c r="F350" s="21">
        <v>50</v>
      </c>
      <c r="G350" s="21"/>
      <c r="H350" s="21"/>
      <c r="I350" s="21"/>
      <c r="J350" s="25"/>
      <c r="K350" s="25"/>
      <c r="L350" s="25"/>
      <c r="M350" s="25"/>
      <c r="N350" s="25"/>
      <c r="O350" s="25"/>
    </row>
    <row r="351" spans="1:15" ht="43.5" customHeight="1" x14ac:dyDescent="0.25">
      <c r="A351" s="34"/>
      <c r="B351" s="9" t="s">
        <v>54</v>
      </c>
      <c r="C351" s="18" t="s">
        <v>893</v>
      </c>
      <c r="D351" s="8" t="str">
        <f>IFERROR(VLOOKUP(C351,'Не редактировать'!A:B,2,FALSE),"введите код в поле слева")</f>
        <v>Слесарь по ремонту строительных машин</v>
      </c>
      <c r="E351" s="45"/>
      <c r="F351" s="21">
        <v>25</v>
      </c>
      <c r="G351" s="21"/>
      <c r="H351" s="21"/>
      <c r="I351" s="21"/>
      <c r="J351" s="25"/>
      <c r="K351" s="25"/>
      <c r="L351" s="25"/>
      <c r="M351" s="25"/>
      <c r="N351" s="25"/>
      <c r="O351" s="25"/>
    </row>
    <row r="352" spans="1:15" ht="47.25" customHeight="1" x14ac:dyDescent="0.25">
      <c r="A352" s="34"/>
      <c r="B352" s="9" t="s">
        <v>54</v>
      </c>
      <c r="C352" s="18" t="s">
        <v>385</v>
      </c>
      <c r="D352" s="8" t="str">
        <f>IFERROR(VLOOKUP(C352,'Не редактировать'!A:B,2,FALSE),"введите код в поле слева")</f>
        <v>Сварочное производство</v>
      </c>
      <c r="E352" s="45"/>
      <c r="F352" s="21"/>
      <c r="G352" s="21"/>
      <c r="H352" s="21"/>
      <c r="I352" s="21"/>
      <c r="J352" s="25">
        <v>25</v>
      </c>
      <c r="K352" s="25"/>
      <c r="L352" s="25"/>
      <c r="M352" s="25"/>
      <c r="N352" s="25"/>
      <c r="O352" s="25"/>
    </row>
    <row r="353" spans="1:15" ht="45.75" customHeight="1" x14ac:dyDescent="0.25">
      <c r="A353" s="34"/>
      <c r="B353" s="9" t="s">
        <v>54</v>
      </c>
      <c r="C353" s="18" t="s">
        <v>277</v>
      </c>
      <c r="D353" s="8" t="str">
        <f>IFERROR(VLOOKUP(C353,'Не редактировать'!A:B,2,FALSE),"введите код в поле слева")</f>
        <v>Технология деревообработки</v>
      </c>
      <c r="E353" s="45"/>
      <c r="F353" s="21"/>
      <c r="G353" s="21"/>
      <c r="H353" s="21"/>
      <c r="I353" s="21"/>
      <c r="J353" s="25">
        <v>25</v>
      </c>
      <c r="K353" s="25"/>
      <c r="L353" s="25"/>
      <c r="M353" s="25"/>
      <c r="N353" s="25"/>
      <c r="O353" s="25">
        <v>15</v>
      </c>
    </row>
    <row r="354" spans="1:15" ht="43.5" customHeight="1" x14ac:dyDescent="0.25">
      <c r="A354" s="34"/>
      <c r="B354" s="9" t="s">
        <v>54</v>
      </c>
      <c r="C354" s="18" t="s">
        <v>231</v>
      </c>
      <c r="D354" s="8" t="str">
        <f>IFERROR(VLOOKUP(C354,'Не редактировать'!A:B,2,FALSE),"введите код в поле слева")</f>
        <v>Социальная работа</v>
      </c>
      <c r="E354" s="45"/>
      <c r="F354" s="21"/>
      <c r="G354" s="21"/>
      <c r="H354" s="21"/>
      <c r="I354" s="21"/>
      <c r="J354" s="25">
        <v>25</v>
      </c>
      <c r="K354" s="25"/>
      <c r="L354" s="25"/>
      <c r="M354" s="25"/>
      <c r="N354" s="25"/>
      <c r="O354" s="25"/>
    </row>
    <row r="355" spans="1:15" ht="31.5" customHeight="1" x14ac:dyDescent="0.25">
      <c r="A355" s="34" t="s">
        <v>41</v>
      </c>
      <c r="B355" s="8" t="s">
        <v>55</v>
      </c>
      <c r="C355" s="18" t="s">
        <v>1289</v>
      </c>
      <c r="D355" s="8" t="str">
        <f>IFERROR(VLOOKUP(C355,'Не редактировать'!A:B,2,FALSE),"введите код в поле слева")</f>
        <v>Аппаратчик-оператор производства продуктов питания из растительного сырья</v>
      </c>
      <c r="E355" s="33">
        <f>SUM(F355:O358)</f>
        <v>325</v>
      </c>
      <c r="F355" s="21">
        <v>25</v>
      </c>
      <c r="G355" s="21"/>
      <c r="H355" s="21"/>
      <c r="I355" s="21"/>
      <c r="J355" s="25"/>
      <c r="K355" s="25"/>
      <c r="L355" s="25"/>
      <c r="M355" s="25"/>
      <c r="N355" s="25"/>
      <c r="O355" s="25"/>
    </row>
    <row r="356" spans="1:15" ht="28.5" x14ac:dyDescent="0.25">
      <c r="A356" s="34"/>
      <c r="B356" s="8" t="s">
        <v>55</v>
      </c>
      <c r="C356" s="18" t="s">
        <v>697</v>
      </c>
      <c r="D356" s="8" t="str">
        <f>IFERROR(VLOOKUP(C356,'Не редактировать'!A:B,2,FALSE),"введите код в поле слева")</f>
        <v>Повар, кондитер</v>
      </c>
      <c r="E356" s="33"/>
      <c r="F356" s="21">
        <v>125</v>
      </c>
      <c r="G356" s="21">
        <v>25</v>
      </c>
      <c r="H356" s="21"/>
      <c r="I356" s="21"/>
      <c r="J356" s="25"/>
      <c r="K356" s="25"/>
      <c r="L356" s="25"/>
      <c r="M356" s="25"/>
      <c r="N356" s="25"/>
      <c r="O356" s="25"/>
    </row>
    <row r="357" spans="1:15" ht="28.5" x14ac:dyDescent="0.25">
      <c r="A357" s="34"/>
      <c r="B357" s="8" t="s">
        <v>55</v>
      </c>
      <c r="C357" s="18" t="s">
        <v>189</v>
      </c>
      <c r="D357" s="8" t="str">
        <f>IFERROR(VLOOKUP(C357,'Не редактировать'!A:B,2,FALSE),"введите код в поле слева")</f>
        <v>Поварское и кондитерское дело</v>
      </c>
      <c r="E357" s="33"/>
      <c r="F357" s="21"/>
      <c r="G357" s="21"/>
      <c r="H357" s="21"/>
      <c r="I357" s="21"/>
      <c r="J357" s="25">
        <v>100</v>
      </c>
      <c r="K357" s="25">
        <v>25</v>
      </c>
      <c r="L357" s="25"/>
      <c r="M357" s="25"/>
      <c r="N357" s="25"/>
      <c r="O357" s="25"/>
    </row>
    <row r="358" spans="1:15" ht="33" customHeight="1" x14ac:dyDescent="0.25">
      <c r="A358" s="34"/>
      <c r="B358" s="8" t="s">
        <v>55</v>
      </c>
      <c r="C358" s="18" t="s">
        <v>1318</v>
      </c>
      <c r="D358" s="8" t="str">
        <f>IFERROR(VLOOKUP(C358,'Не редактировать'!A:B,2,FALSE),"введите код в поле слева")</f>
        <v>Туризм и гостеприимство</v>
      </c>
      <c r="E358" s="33"/>
      <c r="F358" s="21"/>
      <c r="G358" s="21"/>
      <c r="H358" s="21"/>
      <c r="I358" s="21"/>
      <c r="J358" s="25">
        <v>25</v>
      </c>
      <c r="K358" s="25"/>
      <c r="L358" s="25"/>
      <c r="M358" s="25"/>
      <c r="N358" s="25"/>
      <c r="O358" s="25"/>
    </row>
    <row r="359" spans="1:15" ht="42.75" x14ac:dyDescent="0.25">
      <c r="A359" s="38" t="s">
        <v>41</v>
      </c>
      <c r="B359" s="9" t="s">
        <v>1353</v>
      </c>
      <c r="C359" s="18" t="s">
        <v>640</v>
      </c>
      <c r="D359" s="8" t="str">
        <f>IFERROR(VLOOKUP(C359,'Не редактировать'!A:B,2,FALSE),"введите код в поле слева")</f>
        <v>Строительство и эксплуатация зданий и сооружений</v>
      </c>
      <c r="E359" s="35">
        <f>SUM(F359:O377)</f>
        <v>515</v>
      </c>
      <c r="F359" s="21"/>
      <c r="G359" s="21"/>
      <c r="H359" s="21"/>
      <c r="I359" s="21"/>
      <c r="J359" s="25">
        <v>25</v>
      </c>
      <c r="K359" s="25"/>
      <c r="L359" s="25"/>
      <c r="M359" s="25"/>
      <c r="N359" s="25"/>
      <c r="O359" s="25"/>
    </row>
    <row r="360" spans="1:15" ht="43.5" customHeight="1" x14ac:dyDescent="0.25">
      <c r="A360" s="40"/>
      <c r="B360" s="9" t="s">
        <v>1353</v>
      </c>
      <c r="C360" s="18" t="s">
        <v>607</v>
      </c>
      <c r="D360" s="8" t="str">
        <f>IFERROR(VLOOKUP(C360,'Не редактировать'!A:B,2,FALSE),"введите код в поле слева")</f>
        <v>Информационные системы и программирование</v>
      </c>
      <c r="E360" s="37"/>
      <c r="F360" s="21"/>
      <c r="G360" s="21"/>
      <c r="H360" s="21"/>
      <c r="I360" s="21"/>
      <c r="J360" s="25">
        <v>25</v>
      </c>
      <c r="K360" s="25"/>
      <c r="L360" s="25"/>
      <c r="M360" s="25"/>
      <c r="N360" s="25"/>
      <c r="O360" s="25"/>
    </row>
    <row r="361" spans="1:15" ht="45" customHeight="1" x14ac:dyDescent="0.25">
      <c r="A361" s="41"/>
      <c r="B361" s="9" t="s">
        <v>1353</v>
      </c>
      <c r="C361" s="18" t="s">
        <v>597</v>
      </c>
      <c r="D361" s="8" t="str">
        <f>IFERROR(VLOOKUP(C361,'Не редактировать'!A:B,2,FALSE),"введите код в поле слева")</f>
        <v>Обеспечение информационной безопасности автоматизированных систем</v>
      </c>
      <c r="E361" s="35"/>
      <c r="F361" s="21"/>
      <c r="G361" s="21"/>
      <c r="H361" s="21"/>
      <c r="I361" s="21"/>
      <c r="J361" s="25">
        <v>50</v>
      </c>
      <c r="K361" s="25"/>
      <c r="L361" s="25"/>
      <c r="M361" s="25"/>
      <c r="N361" s="25"/>
      <c r="O361" s="25"/>
    </row>
    <row r="362" spans="1:15" ht="42.75" customHeight="1" x14ac:dyDescent="0.25">
      <c r="A362" s="42"/>
      <c r="B362" s="9" t="s">
        <v>1353</v>
      </c>
      <c r="C362" s="18" t="s">
        <v>523</v>
      </c>
      <c r="D362" s="8" t="str">
        <f>IFERROR(VLOOKUP(C362,'Не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362" s="36"/>
      <c r="F362" s="21"/>
      <c r="G362" s="21"/>
      <c r="H362" s="21"/>
      <c r="I362" s="21"/>
      <c r="J362" s="25">
        <v>25</v>
      </c>
      <c r="K362" s="25"/>
      <c r="L362" s="25"/>
      <c r="M362" s="25"/>
      <c r="N362" s="25"/>
      <c r="O362" s="25"/>
    </row>
    <row r="363" spans="1:15" ht="42.75" x14ac:dyDescent="0.25">
      <c r="A363" s="42"/>
      <c r="B363" s="9" t="s">
        <v>1353</v>
      </c>
      <c r="C363" s="18" t="s">
        <v>489</v>
      </c>
      <c r="D363" s="8" t="str">
        <f>IFERROR(VLOOKUP(C363,'Не редактировать'!A:B,2,FALSE),"введите код в поле слева")</f>
        <v>Оснащение средствами автоматизации технологических процессов и производств (по отраслям)</v>
      </c>
      <c r="E363" s="36"/>
      <c r="F363" s="21"/>
      <c r="G363" s="21"/>
      <c r="H363" s="21"/>
      <c r="I363" s="21"/>
      <c r="J363" s="25">
        <v>25</v>
      </c>
      <c r="K363" s="25"/>
      <c r="L363" s="25"/>
      <c r="M363" s="25"/>
      <c r="N363" s="25"/>
      <c r="O363" s="25"/>
    </row>
    <row r="364" spans="1:15" ht="44.25" customHeight="1" x14ac:dyDescent="0.25">
      <c r="A364" s="42"/>
      <c r="B364" s="9" t="s">
        <v>1353</v>
      </c>
      <c r="C364" s="18" t="s">
        <v>463</v>
      </c>
      <c r="D364" s="8" t="str">
        <f>IFERROR(VLOOKUP(C364,'Не редактировать'!A:B,2,FALSE),"введите код в поле слева")</f>
        <v>Технология аналитического контроля химических соединений</v>
      </c>
      <c r="E364" s="36"/>
      <c r="F364" s="21"/>
      <c r="G364" s="21"/>
      <c r="H364" s="21"/>
      <c r="I364" s="21"/>
      <c r="J364" s="25">
        <v>25</v>
      </c>
      <c r="K364" s="25"/>
      <c r="L364" s="25"/>
      <c r="M364" s="25"/>
      <c r="N364" s="25"/>
      <c r="O364" s="25"/>
    </row>
    <row r="365" spans="1:15" ht="45" customHeight="1" x14ac:dyDescent="0.25">
      <c r="A365" s="42"/>
      <c r="B365" s="9" t="s">
        <v>1353</v>
      </c>
      <c r="C365" s="18" t="s">
        <v>1300</v>
      </c>
      <c r="D365" s="8" t="str">
        <f>IFERROR(VLOOKUP(C365,'Не редактировать'!A:B,2,FALSE),"введите код в поле слева")</f>
        <v>Землеустройство</v>
      </c>
      <c r="E365" s="36"/>
      <c r="F365" s="21"/>
      <c r="G365" s="21"/>
      <c r="H365" s="21"/>
      <c r="I365" s="21"/>
      <c r="J365" s="25">
        <v>25</v>
      </c>
      <c r="K365" s="25"/>
      <c r="L365" s="25"/>
      <c r="M365" s="25"/>
      <c r="N365" s="25"/>
      <c r="O365" s="25"/>
    </row>
    <row r="366" spans="1:15" ht="42.75" x14ac:dyDescent="0.25">
      <c r="A366" s="42"/>
      <c r="B366" s="9" t="s">
        <v>1353</v>
      </c>
      <c r="C366" s="18" t="s">
        <v>405</v>
      </c>
      <c r="D366" s="8" t="str">
        <f>IFERROR(VLOOKUP(C366,'Не редактировать'!A:B,2,FALSE),"введите код в поле слева")</f>
        <v>Маркшейдерское дело</v>
      </c>
      <c r="E366" s="36"/>
      <c r="F366" s="21"/>
      <c r="G366" s="21"/>
      <c r="H366" s="21"/>
      <c r="I366" s="21"/>
      <c r="J366" s="25">
        <v>25</v>
      </c>
      <c r="K366" s="25"/>
      <c r="L366" s="25"/>
      <c r="M366" s="25"/>
      <c r="N366" s="25"/>
      <c r="O366" s="25"/>
    </row>
    <row r="367" spans="1:15" ht="42.75" x14ac:dyDescent="0.25">
      <c r="A367" s="42"/>
      <c r="B367" s="9" t="s">
        <v>1353</v>
      </c>
      <c r="C367" s="18" t="s">
        <v>399</v>
      </c>
      <c r="D367" s="8" t="str">
        <f>IFERROR(VLOOKUP(C367,'Не редактировать'!A:B,2,FALSE),"введите код в поле слева")</f>
        <v>Подземная разработка месторождений полезных ископаемых</v>
      </c>
      <c r="E367" s="36"/>
      <c r="F367" s="21"/>
      <c r="G367" s="21"/>
      <c r="H367" s="21"/>
      <c r="I367" s="21"/>
      <c r="J367" s="25">
        <v>25</v>
      </c>
      <c r="K367" s="25"/>
      <c r="L367" s="25"/>
      <c r="M367" s="25"/>
      <c r="N367" s="25"/>
      <c r="O367" s="25"/>
    </row>
    <row r="368" spans="1:15" ht="42.75" x14ac:dyDescent="0.25">
      <c r="A368" s="42"/>
      <c r="B368" s="9" t="s">
        <v>1353</v>
      </c>
      <c r="C368" s="18" t="s">
        <v>393</v>
      </c>
      <c r="D368" s="8" t="str">
        <f>IFERROR(VLOOKUP(C368,'Не редактировать'!A:B,2,FALSE),"введите код в поле слева")</f>
        <v>Металлургия цветных металлов</v>
      </c>
      <c r="E368" s="36"/>
      <c r="F368" s="21"/>
      <c r="G368" s="21"/>
      <c r="H368" s="21"/>
      <c r="I368" s="21"/>
      <c r="J368" s="25">
        <v>25</v>
      </c>
      <c r="K368" s="25"/>
      <c r="L368" s="25"/>
      <c r="M368" s="25"/>
      <c r="N368" s="25"/>
      <c r="O368" s="25">
        <v>15</v>
      </c>
    </row>
    <row r="369" spans="1:15" ht="42.75" customHeight="1" x14ac:dyDescent="0.25">
      <c r="A369" s="42"/>
      <c r="B369" s="9" t="s">
        <v>1353</v>
      </c>
      <c r="C369" s="18" t="s">
        <v>227</v>
      </c>
      <c r="D369" s="8" t="str">
        <f>IFERROR(VLOOKUP(C369,'Не редактировать'!A:B,2,FALSE),"введите код в поле слева")</f>
        <v>Право и организация социального обеспечения</v>
      </c>
      <c r="E369" s="36"/>
      <c r="F369" s="21"/>
      <c r="G369" s="21"/>
      <c r="H369" s="21"/>
      <c r="I369" s="21"/>
      <c r="J369" s="25">
        <v>25</v>
      </c>
      <c r="K369" s="25"/>
      <c r="L369" s="25"/>
      <c r="M369" s="25"/>
      <c r="N369" s="25"/>
      <c r="O369" s="25"/>
    </row>
    <row r="370" spans="1:15" ht="30.75" customHeight="1" x14ac:dyDescent="0.25">
      <c r="A370" s="42"/>
      <c r="B370" s="9" t="s">
        <v>1353</v>
      </c>
      <c r="C370" s="18" t="s">
        <v>221</v>
      </c>
      <c r="D370" s="8" t="str">
        <f>IFERROR(VLOOKUP(C370,'Не редактировать'!A:B,2,FALSE),"введите код в поле слева")</f>
        <v>Реклама</v>
      </c>
      <c r="E370" s="36"/>
      <c r="F370" s="21"/>
      <c r="G370" s="21"/>
      <c r="H370" s="21"/>
      <c r="I370" s="21"/>
      <c r="J370" s="25">
        <v>25</v>
      </c>
      <c r="K370" s="25"/>
      <c r="L370" s="25"/>
      <c r="M370" s="25"/>
      <c r="N370" s="25"/>
      <c r="O370" s="25"/>
    </row>
    <row r="371" spans="1:15" ht="44.25" customHeight="1" x14ac:dyDescent="0.25">
      <c r="A371" s="42"/>
      <c r="B371" s="9" t="s">
        <v>1353</v>
      </c>
      <c r="C371" s="18" t="s">
        <v>1277</v>
      </c>
      <c r="D371" s="8" t="str">
        <f>IFERROR(VLOOKUP(C371,'Не редактировать'!A:B,2,FALSE),"введите код в поле слева")</f>
        <v>Эксплуатация и обслуживание многоквартирного дома</v>
      </c>
      <c r="E371" s="36"/>
      <c r="F371" s="21"/>
      <c r="G371" s="21"/>
      <c r="H371" s="21"/>
      <c r="I371" s="21"/>
      <c r="J371" s="25">
        <v>25</v>
      </c>
      <c r="K371" s="25"/>
      <c r="L371" s="25"/>
      <c r="M371" s="25"/>
      <c r="N371" s="25"/>
      <c r="O371" s="25"/>
    </row>
    <row r="372" spans="1:15" ht="33" customHeight="1" x14ac:dyDescent="0.25">
      <c r="A372" s="42"/>
      <c r="B372" s="9" t="s">
        <v>56</v>
      </c>
      <c r="C372" s="18" t="s">
        <v>921</v>
      </c>
      <c r="D372" s="8" t="str">
        <f>IFERROR(VLOOKUP(C372,'Не редактировать'!A:B,2,FALSE),"введите код в поле слева")</f>
        <v>Контролер металлургического производства</v>
      </c>
      <c r="E372" s="36"/>
      <c r="F372" s="21">
        <v>25</v>
      </c>
      <c r="G372" s="21"/>
      <c r="H372" s="21"/>
      <c r="I372" s="21"/>
      <c r="J372" s="25"/>
      <c r="K372" s="25"/>
      <c r="L372" s="25"/>
      <c r="M372" s="25"/>
      <c r="N372" s="25"/>
      <c r="O372" s="25"/>
    </row>
    <row r="373" spans="1:15" ht="17.25" customHeight="1" x14ac:dyDescent="0.25">
      <c r="A373" s="42"/>
      <c r="B373" s="9" t="s">
        <v>56</v>
      </c>
      <c r="C373" s="18" t="s">
        <v>385</v>
      </c>
      <c r="D373" s="8" t="str">
        <f>IFERROR(VLOOKUP(C373,'Не редактировать'!A:B,2,FALSE),"введите код в поле слева")</f>
        <v>Сварочное производство</v>
      </c>
      <c r="E373" s="36"/>
      <c r="F373" s="21"/>
      <c r="G373" s="21"/>
      <c r="H373" s="21"/>
      <c r="I373" s="21"/>
      <c r="J373" s="25">
        <v>25</v>
      </c>
      <c r="K373" s="25"/>
      <c r="L373" s="25"/>
      <c r="M373" s="25"/>
      <c r="N373" s="25"/>
      <c r="O373" s="25"/>
    </row>
    <row r="374" spans="1:15" ht="28.5" customHeight="1" x14ac:dyDescent="0.25">
      <c r="A374" s="42"/>
      <c r="B374" s="9" t="s">
        <v>56</v>
      </c>
      <c r="C374" s="18" t="s">
        <v>189</v>
      </c>
      <c r="D374" s="8" t="str">
        <f>IFERROR(VLOOKUP(C374,'Не редактировать'!A:B,2,FALSE),"введите код в поле слева")</f>
        <v>Поварское и кондитерское дело</v>
      </c>
      <c r="E374" s="36"/>
      <c r="F374" s="21"/>
      <c r="G374" s="21"/>
      <c r="H374" s="21"/>
      <c r="I374" s="21"/>
      <c r="J374" s="25">
        <v>25</v>
      </c>
      <c r="K374" s="25"/>
      <c r="L374" s="25"/>
      <c r="M374" s="25"/>
      <c r="N374" s="25"/>
      <c r="O374" s="25"/>
    </row>
    <row r="375" spans="1:15" ht="42" customHeight="1" x14ac:dyDescent="0.25">
      <c r="A375" s="42"/>
      <c r="B375" s="9" t="s">
        <v>56</v>
      </c>
      <c r="C375" s="18" t="s">
        <v>523</v>
      </c>
      <c r="D375" s="8" t="str">
        <f>IFERROR(VLOOKUP(C375,'Не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375" s="36"/>
      <c r="F375" s="21"/>
      <c r="G375" s="21"/>
      <c r="H375" s="21"/>
      <c r="I375" s="21"/>
      <c r="J375" s="25">
        <v>25</v>
      </c>
      <c r="K375" s="25"/>
      <c r="L375" s="25"/>
      <c r="M375" s="25"/>
      <c r="N375" s="25"/>
      <c r="O375" s="25"/>
    </row>
    <row r="376" spans="1:15" ht="31.5" customHeight="1" x14ac:dyDescent="0.25">
      <c r="A376" s="42"/>
      <c r="B376" s="8" t="s">
        <v>57</v>
      </c>
      <c r="C376" s="18" t="s">
        <v>640</v>
      </c>
      <c r="D376" s="8" t="str">
        <f>IFERROR(VLOOKUP(C376,'Не редактировать'!A:B,2,FALSE),"введите код в поле слева")</f>
        <v>Строительство и эксплуатация зданий и сооружений</v>
      </c>
      <c r="E376" s="36"/>
      <c r="F376" s="21"/>
      <c r="G376" s="21"/>
      <c r="H376" s="21"/>
      <c r="I376" s="21"/>
      <c r="J376" s="25">
        <v>25</v>
      </c>
      <c r="K376" s="25"/>
      <c r="L376" s="25"/>
      <c r="M376" s="25"/>
      <c r="N376" s="25"/>
      <c r="O376" s="25"/>
    </row>
    <row r="377" spans="1:15" ht="42" customHeight="1" x14ac:dyDescent="0.25">
      <c r="A377" s="43"/>
      <c r="B377" s="8" t="s">
        <v>57</v>
      </c>
      <c r="C377" s="18" t="s">
        <v>523</v>
      </c>
      <c r="D377" s="8" t="str">
        <f>IFERROR(VLOOKUP(C377,'Не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377" s="37"/>
      <c r="F377" s="21"/>
      <c r="G377" s="21"/>
      <c r="H377" s="21"/>
      <c r="I377" s="21"/>
      <c r="J377" s="25">
        <v>25</v>
      </c>
      <c r="K377" s="25"/>
      <c r="L377" s="25"/>
      <c r="M377" s="25"/>
      <c r="N377" s="25"/>
      <c r="O377" s="25"/>
    </row>
    <row r="378" spans="1:15" ht="42.75" x14ac:dyDescent="0.25">
      <c r="A378" s="38" t="s">
        <v>41</v>
      </c>
      <c r="B378" s="9" t="s">
        <v>58</v>
      </c>
      <c r="C378" s="18" t="s">
        <v>887</v>
      </c>
      <c r="D378" s="8" t="str">
        <f>IFERROR(VLOOKUP(C378,'Не редактировать'!A:B,2,FALSE),"введите код в поле слева")</f>
        <v>Слесарь-электрик по ремонту электрооборудования подвижного состава (электровозов, электропоездов)</v>
      </c>
      <c r="E378" s="35">
        <f>SUM(F378:O387)</f>
        <v>375</v>
      </c>
      <c r="F378" s="21">
        <v>25</v>
      </c>
      <c r="G378" s="21"/>
      <c r="H378" s="21"/>
      <c r="I378" s="21"/>
      <c r="J378" s="25"/>
      <c r="K378" s="25"/>
      <c r="L378" s="25"/>
      <c r="M378" s="25"/>
      <c r="N378" s="25"/>
      <c r="O378" s="25"/>
    </row>
    <row r="379" spans="1:15" ht="33" customHeight="1" x14ac:dyDescent="0.25">
      <c r="A379" s="40"/>
      <c r="B379" s="9" t="s">
        <v>58</v>
      </c>
      <c r="C379" s="18" t="s">
        <v>623</v>
      </c>
      <c r="D379" s="8" t="str">
        <f>IFERROR(VLOOKUP(C379,'Не редактировать'!A:B,2,FALSE),"введите код в поле слева")</f>
        <v>Строительство железных дорог, путь и путевое хозяйство</v>
      </c>
      <c r="E379" s="37"/>
      <c r="F379" s="21"/>
      <c r="G379" s="21"/>
      <c r="H379" s="21"/>
      <c r="I379" s="21"/>
      <c r="J379" s="25">
        <v>25</v>
      </c>
      <c r="K379" s="25"/>
      <c r="L379" s="25"/>
      <c r="M379" s="25"/>
      <c r="N379" s="25"/>
      <c r="O379" s="25"/>
    </row>
    <row r="380" spans="1:15" ht="28.5" customHeight="1" x14ac:dyDescent="0.25">
      <c r="A380" s="41"/>
      <c r="B380" s="9" t="s">
        <v>58</v>
      </c>
      <c r="C380" s="18" t="s">
        <v>607</v>
      </c>
      <c r="D380" s="8" t="str">
        <f>IFERROR(VLOOKUP(C380,'Не редактировать'!A:B,2,FALSE),"введите код в поле слева")</f>
        <v>Информационные системы и программирование</v>
      </c>
      <c r="E380" s="35"/>
      <c r="F380" s="21"/>
      <c r="G380" s="21"/>
      <c r="H380" s="21"/>
      <c r="I380" s="21"/>
      <c r="J380" s="25">
        <v>25</v>
      </c>
      <c r="K380" s="25"/>
      <c r="L380" s="25"/>
      <c r="M380" s="25"/>
      <c r="N380" s="25"/>
      <c r="O380" s="25"/>
    </row>
    <row r="381" spans="1:15" ht="27" customHeight="1" x14ac:dyDescent="0.25">
      <c r="A381" s="42"/>
      <c r="B381" s="9" t="s">
        <v>58</v>
      </c>
      <c r="C381" s="18" t="s">
        <v>381</v>
      </c>
      <c r="D381" s="8" t="str">
        <f>IFERROR(VLOOKUP(C381,'Не редактировать'!A:B,2,FALSE),"введите код в поле слева")</f>
        <v>Организация перевозок и управление на транспорте (по видам)</v>
      </c>
      <c r="E381" s="36"/>
      <c r="F381" s="21"/>
      <c r="G381" s="21"/>
      <c r="H381" s="21"/>
      <c r="I381" s="21"/>
      <c r="J381" s="25">
        <v>50</v>
      </c>
      <c r="K381" s="25"/>
      <c r="L381" s="25"/>
      <c r="M381" s="25"/>
      <c r="N381" s="25"/>
      <c r="O381" s="25"/>
    </row>
    <row r="382" spans="1:15" ht="29.25" customHeight="1" x14ac:dyDescent="0.25">
      <c r="A382" s="42"/>
      <c r="B382" s="9" t="s">
        <v>58</v>
      </c>
      <c r="C382" s="18" t="s">
        <v>329</v>
      </c>
      <c r="D382" s="8" t="str">
        <f>IFERROR(VLOOKUP(C382,'Не редактировать'!A:B,2,FALSE),"введите код в поле слева")</f>
        <v>Автоматика и телемеханика на транспорте (железнодорожном транспорте)</v>
      </c>
      <c r="E382" s="36"/>
      <c r="F382" s="21"/>
      <c r="G382" s="21"/>
      <c r="H382" s="21"/>
      <c r="I382" s="21"/>
      <c r="J382" s="25">
        <v>25</v>
      </c>
      <c r="K382" s="25"/>
      <c r="L382" s="25"/>
      <c r="M382" s="25"/>
      <c r="N382" s="25"/>
      <c r="O382" s="25"/>
    </row>
    <row r="383" spans="1:15" ht="29.25" customHeight="1" x14ac:dyDescent="0.25">
      <c r="A383" s="42"/>
      <c r="B383" s="9" t="s">
        <v>58</v>
      </c>
      <c r="C383" s="18" t="s">
        <v>241</v>
      </c>
      <c r="D383" s="8" t="str">
        <f>IFERROR(VLOOKUP(C383,'Не редактировать'!A:B,2,FALSE),"введите код в поле слева")</f>
        <v>Операционная деятельность в логистике</v>
      </c>
      <c r="E383" s="36"/>
      <c r="F383" s="21"/>
      <c r="G383" s="21"/>
      <c r="H383" s="21"/>
      <c r="I383" s="21"/>
      <c r="J383" s="25">
        <v>50</v>
      </c>
      <c r="K383" s="25"/>
      <c r="L383" s="25"/>
      <c r="M383" s="25"/>
      <c r="N383" s="25"/>
      <c r="O383" s="25"/>
    </row>
    <row r="384" spans="1:15" ht="27.75" customHeight="1" x14ac:dyDescent="0.25">
      <c r="A384" s="42"/>
      <c r="B384" s="9" t="s">
        <v>58</v>
      </c>
      <c r="C384" s="18" t="s">
        <v>371</v>
      </c>
      <c r="D384" s="8" t="str">
        <f>IFERROR(VLOOKUP(C384,'Не редактировать'!A:B,2,FALSE),"введите код в поле слева")</f>
        <v>Техническая эксплуатация подвижного состава железных дорог</v>
      </c>
      <c r="E384" s="36"/>
      <c r="F384" s="21"/>
      <c r="G384" s="21"/>
      <c r="H384" s="21"/>
      <c r="I384" s="21"/>
      <c r="J384" s="25">
        <v>50</v>
      </c>
      <c r="K384" s="25"/>
      <c r="L384" s="25"/>
      <c r="M384" s="25"/>
      <c r="N384" s="25"/>
      <c r="O384" s="25"/>
    </row>
    <row r="385" spans="1:15" ht="28.5" customHeight="1" x14ac:dyDescent="0.25">
      <c r="A385" s="42"/>
      <c r="B385" s="9" t="s">
        <v>59</v>
      </c>
      <c r="C385" s="18" t="s">
        <v>1206</v>
      </c>
      <c r="D385" s="8" t="s">
        <v>1279</v>
      </c>
      <c r="E385" s="36"/>
      <c r="F385" s="21">
        <v>25</v>
      </c>
      <c r="G385" s="21"/>
      <c r="H385" s="21"/>
      <c r="I385" s="21"/>
      <c r="J385" s="25"/>
      <c r="K385" s="25"/>
      <c r="L385" s="25"/>
      <c r="M385" s="25"/>
      <c r="N385" s="25"/>
      <c r="O385" s="25"/>
    </row>
    <row r="386" spans="1:15" ht="15" customHeight="1" x14ac:dyDescent="0.25">
      <c r="A386" s="42"/>
      <c r="B386" s="9" t="s">
        <v>59</v>
      </c>
      <c r="C386" s="18" t="s">
        <v>891</v>
      </c>
      <c r="D386" s="8" t="str">
        <f>IFERROR(VLOOKUP(C386,'Не редактировать'!A:B,2,FALSE),"введите код в поле слева")</f>
        <v>Машинист локомотива</v>
      </c>
      <c r="E386" s="36"/>
      <c r="F386" s="21">
        <v>75</v>
      </c>
      <c r="G386" s="21"/>
      <c r="H386" s="21"/>
      <c r="I386" s="21"/>
      <c r="J386" s="25"/>
      <c r="K386" s="25"/>
      <c r="L386" s="25"/>
      <c r="M386" s="25"/>
      <c r="N386" s="25"/>
      <c r="O386" s="25"/>
    </row>
    <row r="387" spans="1:15" ht="28.5" customHeight="1" x14ac:dyDescent="0.25">
      <c r="A387" s="43"/>
      <c r="B387" s="9" t="s">
        <v>59</v>
      </c>
      <c r="C387" s="18" t="s">
        <v>381</v>
      </c>
      <c r="D387" s="8" t="str">
        <f>IFERROR(VLOOKUP(C387,'Не редактировать'!A:B,2,FALSE),"введите код в поле слева")</f>
        <v>Организация перевозок и управление на транспорте (по видам)</v>
      </c>
      <c r="E387" s="37"/>
      <c r="F387" s="21"/>
      <c r="G387" s="21"/>
      <c r="H387" s="21"/>
      <c r="I387" s="21"/>
      <c r="J387" s="25">
        <v>25</v>
      </c>
      <c r="K387" s="25"/>
      <c r="L387" s="25"/>
      <c r="M387" s="25"/>
      <c r="N387" s="25"/>
      <c r="O387" s="25"/>
    </row>
    <row r="388" spans="1:15" ht="42.75" x14ac:dyDescent="0.25">
      <c r="A388" s="34" t="s">
        <v>41</v>
      </c>
      <c r="B388" s="9" t="s">
        <v>60</v>
      </c>
      <c r="C388" s="18" t="s">
        <v>607</v>
      </c>
      <c r="D388" s="8" t="str">
        <f>IFERROR(VLOOKUP(C388,'Не редактировать'!A:B,2,FALSE),"введите код в поле слева")</f>
        <v>Информационные системы и программирование</v>
      </c>
      <c r="E388" s="33">
        <f>SUM(F388:O395)</f>
        <v>365</v>
      </c>
      <c r="F388" s="21"/>
      <c r="G388" s="21"/>
      <c r="H388" s="21"/>
      <c r="I388" s="21"/>
      <c r="J388" s="25">
        <v>25</v>
      </c>
      <c r="K388" s="25">
        <v>25</v>
      </c>
      <c r="L388" s="25"/>
      <c r="M388" s="25"/>
      <c r="N388" s="25"/>
      <c r="O388" s="25"/>
    </row>
    <row r="389" spans="1:15" ht="42.75" x14ac:dyDescent="0.25">
      <c r="A389" s="34"/>
      <c r="B389" s="9" t="s">
        <v>60</v>
      </c>
      <c r="C389" s="18" t="s">
        <v>1300</v>
      </c>
      <c r="D389" s="8" t="str">
        <f>IFERROR(VLOOKUP(C389,'Не редактировать'!A:B,2,FALSE),"введите код в поле слева")</f>
        <v>Землеустройство</v>
      </c>
      <c r="E389" s="33"/>
      <c r="F389" s="21"/>
      <c r="G389" s="21"/>
      <c r="H389" s="21"/>
      <c r="I389" s="21"/>
      <c r="J389" s="25">
        <v>25</v>
      </c>
      <c r="K389" s="25"/>
      <c r="L389" s="25"/>
      <c r="M389" s="25"/>
      <c r="N389" s="25"/>
      <c r="O389" s="25">
        <v>20</v>
      </c>
    </row>
    <row r="390" spans="1:15" ht="42" customHeight="1" x14ac:dyDescent="0.25">
      <c r="A390" s="34"/>
      <c r="B390" s="9" t="s">
        <v>60</v>
      </c>
      <c r="C390" s="18" t="s">
        <v>1302</v>
      </c>
      <c r="D390" s="8" t="str">
        <f>IFERROR(VLOOKUP(C390,'Не редактировать'!A:B,2,FALSE),"введите код в поле слева")</f>
        <v>Конструирование, моделирование и технология изготовления изделий легкой промышленности (по видам)</v>
      </c>
      <c r="E390" s="33"/>
      <c r="F390" s="21"/>
      <c r="G390" s="21"/>
      <c r="H390" s="21"/>
      <c r="I390" s="21"/>
      <c r="J390" s="25">
        <v>25</v>
      </c>
      <c r="K390" s="25"/>
      <c r="L390" s="25"/>
      <c r="M390" s="25">
        <v>20</v>
      </c>
      <c r="N390" s="25"/>
      <c r="O390" s="25"/>
    </row>
    <row r="391" spans="1:15" ht="45.75" customHeight="1" x14ac:dyDescent="0.25">
      <c r="A391" s="34"/>
      <c r="B391" s="9" t="s">
        <v>60</v>
      </c>
      <c r="C391" s="18" t="s">
        <v>241</v>
      </c>
      <c r="D391" s="8" t="str">
        <f>IFERROR(VLOOKUP(C391,'Не редактировать'!A:B,2,FALSE),"введите код в поле слева")</f>
        <v>Операционная деятельность в логистике</v>
      </c>
      <c r="E391" s="33"/>
      <c r="F391" s="21"/>
      <c r="G391" s="21"/>
      <c r="H391" s="21"/>
      <c r="I391" s="21"/>
      <c r="J391" s="25"/>
      <c r="K391" s="25">
        <v>25</v>
      </c>
      <c r="L391" s="25"/>
      <c r="M391" s="25"/>
      <c r="N391" s="25"/>
      <c r="O391" s="25"/>
    </row>
    <row r="392" spans="1:15" ht="46.5" customHeight="1" x14ac:dyDescent="0.25">
      <c r="A392" s="34"/>
      <c r="B392" s="9" t="s">
        <v>60</v>
      </c>
      <c r="C392" s="18" t="s">
        <v>233</v>
      </c>
      <c r="D392" s="8" t="str">
        <f>IFERROR(VLOOKUP(C392,'Не редактировать'!A:B,2,FALSE),"введите код в поле слева")</f>
        <v>Банковское дело</v>
      </c>
      <c r="E392" s="33"/>
      <c r="F392" s="21"/>
      <c r="G392" s="21"/>
      <c r="H392" s="21"/>
      <c r="I392" s="21"/>
      <c r="J392" s="25">
        <v>25</v>
      </c>
      <c r="K392" s="25"/>
      <c r="L392" s="25"/>
      <c r="M392" s="25"/>
      <c r="N392" s="25"/>
      <c r="O392" s="25"/>
    </row>
    <row r="393" spans="1:15" ht="44.25" customHeight="1" x14ac:dyDescent="0.25">
      <c r="A393" s="34"/>
      <c r="B393" s="9" t="s">
        <v>60</v>
      </c>
      <c r="C393" s="18" t="s">
        <v>1318</v>
      </c>
      <c r="D393" s="8" t="str">
        <f>IFERROR(VLOOKUP(C393,'Не редактировать'!A:B,2,FALSE),"введите код в поле слева")</f>
        <v>Туризм и гостеприимство</v>
      </c>
      <c r="E393" s="33"/>
      <c r="F393" s="21"/>
      <c r="G393" s="21"/>
      <c r="H393" s="21"/>
      <c r="I393" s="21"/>
      <c r="J393" s="25">
        <v>50</v>
      </c>
      <c r="K393" s="25"/>
      <c r="L393" s="25"/>
      <c r="M393" s="25"/>
      <c r="N393" s="25"/>
      <c r="O393" s="25"/>
    </row>
    <row r="394" spans="1:15" ht="43.5" customHeight="1" x14ac:dyDescent="0.25">
      <c r="A394" s="34"/>
      <c r="B394" s="9" t="s">
        <v>60</v>
      </c>
      <c r="C394" s="18" t="s">
        <v>1320</v>
      </c>
      <c r="D394" s="8" t="str">
        <f>IFERROR(VLOOKUP(C394,'Не редактировать'!A:B,2,FALSE),"введите код в поле слева")</f>
        <v>Технологии индустрии красоты</v>
      </c>
      <c r="E394" s="33"/>
      <c r="F394" s="21"/>
      <c r="G394" s="21"/>
      <c r="H394" s="21"/>
      <c r="I394" s="21"/>
      <c r="J394" s="25">
        <v>75</v>
      </c>
      <c r="K394" s="25"/>
      <c r="L394" s="25"/>
      <c r="M394" s="25"/>
      <c r="N394" s="25"/>
      <c r="O394" s="25"/>
    </row>
    <row r="395" spans="1:15" ht="42" customHeight="1" x14ac:dyDescent="0.25">
      <c r="A395" s="34"/>
      <c r="B395" s="9" t="s">
        <v>60</v>
      </c>
      <c r="C395" s="18" t="s">
        <v>134</v>
      </c>
      <c r="D395" s="8" t="str">
        <f>IFERROR(VLOOKUP(C395,'Не редактировать'!A:B,2,FALSE),"введите код в поле слева")</f>
        <v>Дизайн (по отраслям)</v>
      </c>
      <c r="E395" s="33"/>
      <c r="F395" s="21"/>
      <c r="G395" s="21"/>
      <c r="H395" s="21"/>
      <c r="I395" s="21"/>
      <c r="J395" s="25">
        <v>25</v>
      </c>
      <c r="K395" s="25">
        <v>25</v>
      </c>
      <c r="L395" s="25"/>
      <c r="M395" s="25"/>
      <c r="N395" s="25"/>
      <c r="O395" s="25"/>
    </row>
    <row r="396" spans="1:15" ht="44.25" customHeight="1" x14ac:dyDescent="0.25">
      <c r="A396" s="38" t="s">
        <v>41</v>
      </c>
      <c r="B396" s="9" t="s">
        <v>61</v>
      </c>
      <c r="C396" s="18" t="s">
        <v>1269</v>
      </c>
      <c r="D396" s="8" t="str">
        <f>IFERROR(VLOOKUP(C396,'Не редактировать'!A:B,2,FALSE),"введите код в поле слева")</f>
        <v>Мастер отделочных строительных и декоративных работ</v>
      </c>
      <c r="E396" s="35">
        <f>SUM(F396:O403)</f>
        <v>230</v>
      </c>
      <c r="F396" s="21"/>
      <c r="G396" s="21"/>
      <c r="H396" s="21"/>
      <c r="I396" s="21">
        <v>15</v>
      </c>
      <c r="J396" s="25"/>
      <c r="K396" s="25"/>
      <c r="L396" s="25"/>
      <c r="M396" s="25"/>
      <c r="N396" s="25"/>
      <c r="O396" s="25"/>
    </row>
    <row r="397" spans="1:15" ht="45.75" customHeight="1" x14ac:dyDescent="0.25">
      <c r="A397" s="39"/>
      <c r="B397" s="9" t="s">
        <v>61</v>
      </c>
      <c r="C397" s="18" t="s">
        <v>642</v>
      </c>
      <c r="D397" s="8" t="str">
        <f>IFERROR(VLOOKUP(C397,'Не редактировать'!A:B,2,FALSE),"введите код в поле слева")</f>
        <v>Архитектура</v>
      </c>
      <c r="E397" s="36"/>
      <c r="F397" s="21"/>
      <c r="G397" s="21"/>
      <c r="H397" s="21"/>
      <c r="I397" s="21"/>
      <c r="J397" s="25">
        <v>25</v>
      </c>
      <c r="K397" s="25"/>
      <c r="L397" s="25"/>
      <c r="M397" s="25"/>
      <c r="N397" s="25"/>
      <c r="O397" s="25"/>
    </row>
    <row r="398" spans="1:15" ht="44.25" customHeight="1" x14ac:dyDescent="0.25">
      <c r="A398" s="39"/>
      <c r="B398" s="9" t="s">
        <v>61</v>
      </c>
      <c r="C398" s="18" t="s">
        <v>640</v>
      </c>
      <c r="D398" s="8" t="str">
        <f>IFERROR(VLOOKUP(C398,'Не редактировать'!A:B,2,FALSE),"введите код в поле слева")</f>
        <v>Строительство и эксплуатация зданий и сооружений</v>
      </c>
      <c r="E398" s="36"/>
      <c r="F398" s="21"/>
      <c r="G398" s="21"/>
      <c r="H398" s="21"/>
      <c r="I398" s="21"/>
      <c r="J398" s="25">
        <v>25</v>
      </c>
      <c r="K398" s="25"/>
      <c r="L398" s="25"/>
      <c r="M398" s="25"/>
      <c r="N398" s="25"/>
      <c r="O398" s="25"/>
    </row>
    <row r="399" spans="1:15" ht="42" customHeight="1" x14ac:dyDescent="0.25">
      <c r="A399" s="40"/>
      <c r="B399" s="9" t="s">
        <v>61</v>
      </c>
      <c r="C399" s="18" t="s">
        <v>1277</v>
      </c>
      <c r="D399" s="8" t="str">
        <f>IFERROR(VLOOKUP(C399,'Не редактировать'!A:B,2,FALSE),"введите код в поле слева")</f>
        <v>Эксплуатация и обслуживание многоквартирного дома</v>
      </c>
      <c r="E399" s="37"/>
      <c r="F399" s="21"/>
      <c r="G399" s="21"/>
      <c r="H399" s="21"/>
      <c r="I399" s="21"/>
      <c r="J399" s="25"/>
      <c r="K399" s="25">
        <v>25</v>
      </c>
      <c r="L399" s="25"/>
      <c r="M399" s="25"/>
      <c r="N399" s="25"/>
      <c r="O399" s="25">
        <v>20</v>
      </c>
    </row>
    <row r="400" spans="1:15" ht="42.75" x14ac:dyDescent="0.25">
      <c r="A400" s="41"/>
      <c r="B400" s="9" t="s">
        <v>61</v>
      </c>
      <c r="C400" s="18" t="s">
        <v>607</v>
      </c>
      <c r="D400" s="8" t="str">
        <f>IFERROR(VLOOKUP(C400,'Не редактировать'!A:B,2,FALSE),"введите код в поле слева")</f>
        <v>Информационные системы и программирование</v>
      </c>
      <c r="E400" s="35"/>
      <c r="F400" s="21"/>
      <c r="G400" s="21"/>
      <c r="H400" s="21"/>
      <c r="I400" s="21"/>
      <c r="J400" s="25">
        <v>25</v>
      </c>
      <c r="K400" s="25"/>
      <c r="L400" s="25"/>
      <c r="M400" s="25"/>
      <c r="N400" s="25"/>
      <c r="O400" s="25"/>
    </row>
    <row r="401" spans="1:15" ht="42.75" x14ac:dyDescent="0.25">
      <c r="A401" s="42"/>
      <c r="B401" s="9" t="s">
        <v>61</v>
      </c>
      <c r="C401" s="18" t="s">
        <v>1300</v>
      </c>
      <c r="D401" s="8" t="str">
        <f>IFERROR(VLOOKUP(C401,'Не редактировать'!A:B,2,FALSE),"введите код в поле слева")</f>
        <v>Землеустройство</v>
      </c>
      <c r="E401" s="36"/>
      <c r="F401" s="21"/>
      <c r="G401" s="21"/>
      <c r="H401" s="21"/>
      <c r="I401" s="21"/>
      <c r="J401" s="25">
        <v>25</v>
      </c>
      <c r="K401" s="25"/>
      <c r="L401" s="25"/>
      <c r="M401" s="25"/>
      <c r="N401" s="25">
        <v>20</v>
      </c>
      <c r="O401" s="25"/>
    </row>
    <row r="402" spans="1:15" ht="44.25" customHeight="1" x14ac:dyDescent="0.25">
      <c r="A402" s="42"/>
      <c r="B402" s="9" t="s">
        <v>61</v>
      </c>
      <c r="C402" s="18" t="s">
        <v>375</v>
      </c>
      <c r="D402" s="8" t="str">
        <f>IFERROR(VLOOKUP(C402,'Не редактировать'!A:B,2,FALSE),"введите код в поле слева")</f>
        <v>Техническая эксплуатация подъемно-транспортных, строительных, дорожных машин и оборудования (по отраслям)</v>
      </c>
      <c r="E402" s="36"/>
      <c r="F402" s="21"/>
      <c r="G402" s="21"/>
      <c r="H402" s="21"/>
      <c r="I402" s="21"/>
      <c r="J402" s="25">
        <v>25</v>
      </c>
      <c r="K402" s="25"/>
      <c r="L402" s="25"/>
      <c r="M402" s="25"/>
      <c r="N402" s="25"/>
      <c r="O402" s="25"/>
    </row>
    <row r="403" spans="1:15" ht="31.5" customHeight="1" x14ac:dyDescent="0.25">
      <c r="A403" s="43"/>
      <c r="B403" s="9" t="s">
        <v>61</v>
      </c>
      <c r="C403" s="18" t="s">
        <v>1318</v>
      </c>
      <c r="D403" s="8" t="str">
        <f>IFERROR(VLOOKUP(C403,'Не редактировать'!A:B,2,FALSE),"введите код в поле слева")</f>
        <v>Туризм и гостеприимство</v>
      </c>
      <c r="E403" s="37"/>
      <c r="F403" s="21"/>
      <c r="G403" s="21"/>
      <c r="H403" s="21"/>
      <c r="I403" s="21"/>
      <c r="J403" s="25">
        <v>25</v>
      </c>
      <c r="K403" s="25"/>
      <c r="L403" s="25"/>
      <c r="M403" s="25"/>
      <c r="N403" s="25"/>
      <c r="O403" s="25"/>
    </row>
    <row r="404" spans="1:15" ht="30.75" customHeight="1" x14ac:dyDescent="0.25">
      <c r="A404" s="34" t="s">
        <v>41</v>
      </c>
      <c r="B404" s="9" t="s">
        <v>1346</v>
      </c>
      <c r="C404" s="18" t="s">
        <v>1269</v>
      </c>
      <c r="D404" s="8" t="str">
        <f>IFERROR(VLOOKUP(C404,'Не редактировать'!A:B,2,FALSE),"введите код в поле слева")</f>
        <v>Мастер отделочных строительных и декоративных работ</v>
      </c>
      <c r="E404" s="33">
        <f>SUM(F404:O413)</f>
        <v>325</v>
      </c>
      <c r="F404" s="21">
        <v>50</v>
      </c>
      <c r="G404" s="21"/>
      <c r="H404" s="21"/>
      <c r="I404" s="21"/>
      <c r="J404" s="25"/>
      <c r="K404" s="25"/>
      <c r="L404" s="25"/>
      <c r="M404" s="25"/>
      <c r="N404" s="25"/>
      <c r="O404" s="25"/>
    </row>
    <row r="405" spans="1:15" ht="32.25" customHeight="1" x14ac:dyDescent="0.25">
      <c r="A405" s="34"/>
      <c r="B405" s="9" t="s">
        <v>1346</v>
      </c>
      <c r="C405" s="18" t="s">
        <v>1124</v>
      </c>
      <c r="D405" s="8" t="str">
        <f>IFERROR(VLOOKUP(C405,'Не редактировать'!A:B,2,FALSE),"введите код в поле слева")</f>
        <v>Сварщик (ручной и частично механизированной сварки (наплавки)</v>
      </c>
      <c r="E405" s="33"/>
      <c r="F405" s="21">
        <v>25</v>
      </c>
      <c r="G405" s="21"/>
      <c r="H405" s="21"/>
      <c r="I405" s="21"/>
      <c r="J405" s="25"/>
      <c r="K405" s="25"/>
      <c r="L405" s="25"/>
      <c r="M405" s="25"/>
      <c r="N405" s="25"/>
      <c r="O405" s="25"/>
    </row>
    <row r="406" spans="1:15" ht="28.5" x14ac:dyDescent="0.25">
      <c r="A406" s="34"/>
      <c r="B406" s="9" t="s">
        <v>1346</v>
      </c>
      <c r="C406" s="18" t="s">
        <v>875</v>
      </c>
      <c r="D406" s="8" t="str">
        <f>IFERROR(VLOOKUP(C406,'Не редактировать'!A:B,2,FALSE),"введите код в поле слева")</f>
        <v>Мастер по ремонту и обслуживанию автомобилей</v>
      </c>
      <c r="E406" s="33"/>
      <c r="F406" s="21">
        <v>25</v>
      </c>
      <c r="G406" s="21"/>
      <c r="H406" s="21"/>
      <c r="I406" s="21"/>
      <c r="J406" s="25"/>
      <c r="K406" s="25"/>
      <c r="L406" s="25"/>
      <c r="M406" s="25"/>
      <c r="N406" s="25"/>
      <c r="O406" s="25"/>
    </row>
    <row r="407" spans="1:15" ht="28.5" x14ac:dyDescent="0.25">
      <c r="A407" s="34"/>
      <c r="B407" s="9" t="s">
        <v>1346</v>
      </c>
      <c r="C407" s="18" t="s">
        <v>1312</v>
      </c>
      <c r="D407" s="8" t="str">
        <f>IFERROR(VLOOKUP(C407,'Не редактировать'!A:B,2,FALSE),"введите код в поле слева")</f>
        <v>Мастер столярного и мебельного производства</v>
      </c>
      <c r="E407" s="33"/>
      <c r="F407" s="21">
        <v>25</v>
      </c>
      <c r="G407" s="21"/>
      <c r="H407" s="21"/>
      <c r="I407" s="21"/>
      <c r="J407" s="25"/>
      <c r="K407" s="25"/>
      <c r="L407" s="25"/>
      <c r="M407" s="25"/>
      <c r="N407" s="25"/>
      <c r="O407" s="25"/>
    </row>
    <row r="408" spans="1:15" ht="29.25" customHeight="1" x14ac:dyDescent="0.25">
      <c r="A408" s="34"/>
      <c r="B408" s="9" t="s">
        <v>1346</v>
      </c>
      <c r="C408" s="18" t="s">
        <v>642</v>
      </c>
      <c r="D408" s="8" t="str">
        <f>IFERROR(VLOOKUP(C408,'Не редактировать'!A:B,2,FALSE),"введите код в поле слева")</f>
        <v>Архитектура</v>
      </c>
      <c r="E408" s="33"/>
      <c r="F408" s="21"/>
      <c r="G408" s="21"/>
      <c r="H408" s="21"/>
      <c r="I408" s="21"/>
      <c r="J408" s="25">
        <v>25</v>
      </c>
      <c r="K408" s="25"/>
      <c r="L408" s="25"/>
      <c r="M408" s="25"/>
      <c r="N408" s="25"/>
      <c r="O408" s="25"/>
    </row>
    <row r="409" spans="1:15" ht="33" customHeight="1" x14ac:dyDescent="0.25">
      <c r="A409" s="34"/>
      <c r="B409" s="9" t="s">
        <v>1346</v>
      </c>
      <c r="C409" s="18" t="s">
        <v>640</v>
      </c>
      <c r="D409" s="8" t="str">
        <f>IFERROR(VLOOKUP(C409,'Не редактировать'!A:B,2,FALSE),"введите код в поле слева")</f>
        <v>Строительство и эксплуатация зданий и сооружений</v>
      </c>
      <c r="E409" s="33"/>
      <c r="F409" s="21"/>
      <c r="G409" s="21"/>
      <c r="H409" s="21"/>
      <c r="I409" s="21"/>
      <c r="J409" s="25">
        <v>25</v>
      </c>
      <c r="K409" s="25"/>
      <c r="L409" s="25"/>
      <c r="M409" s="25"/>
      <c r="N409" s="25"/>
      <c r="O409" s="25"/>
    </row>
    <row r="410" spans="1:15" ht="33" customHeight="1" x14ac:dyDescent="0.25">
      <c r="A410" s="34"/>
      <c r="B410" s="9" t="s">
        <v>1346</v>
      </c>
      <c r="C410" s="18" t="s">
        <v>1277</v>
      </c>
      <c r="D410" s="8" t="str">
        <f>IFERROR(VLOOKUP(C410,'Не редактировать'!A:B,2,FALSE),"введите код в поле слева")</f>
        <v>Эксплуатация и обслуживание многоквартирного дома</v>
      </c>
      <c r="E410" s="33"/>
      <c r="F410" s="21"/>
      <c r="G410" s="21"/>
      <c r="H410" s="21"/>
      <c r="I410" s="21"/>
      <c r="J410" s="25">
        <v>25</v>
      </c>
      <c r="K410" s="25"/>
      <c r="L410" s="25"/>
      <c r="M410" s="25"/>
      <c r="N410" s="25"/>
      <c r="O410" s="25"/>
    </row>
    <row r="411" spans="1:15" ht="29.25" customHeight="1" x14ac:dyDescent="0.25">
      <c r="A411" s="34"/>
      <c r="B411" s="9" t="s">
        <v>1346</v>
      </c>
      <c r="C411" s="18" t="s">
        <v>369</v>
      </c>
      <c r="D411" s="8" t="str">
        <f>IFERROR(VLOOKUP(C411,'Не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411" s="33"/>
      <c r="F411" s="21"/>
      <c r="G411" s="21"/>
      <c r="H411" s="21"/>
      <c r="I411" s="21"/>
      <c r="J411" s="25">
        <v>25</v>
      </c>
      <c r="K411" s="25"/>
      <c r="L411" s="25"/>
      <c r="M411" s="25"/>
      <c r="N411" s="25"/>
      <c r="O411" s="25"/>
    </row>
    <row r="412" spans="1:15" ht="30.75" customHeight="1" x14ac:dyDescent="0.25">
      <c r="A412" s="34"/>
      <c r="B412" s="9" t="s">
        <v>1346</v>
      </c>
      <c r="C412" s="18" t="s">
        <v>134</v>
      </c>
      <c r="D412" s="8" t="str">
        <f>IFERROR(VLOOKUP(C412,'Не редактировать'!A:B,2,FALSE),"введите код в поле слева")</f>
        <v>Дизайн (по отраслям)</v>
      </c>
      <c r="E412" s="33"/>
      <c r="F412" s="21"/>
      <c r="G412" s="21"/>
      <c r="H412" s="21"/>
      <c r="I412" s="21"/>
      <c r="J412" s="25">
        <v>50</v>
      </c>
      <c r="K412" s="25"/>
      <c r="L412" s="25"/>
      <c r="M412" s="25"/>
      <c r="N412" s="25"/>
      <c r="O412" s="25"/>
    </row>
    <row r="413" spans="1:15" ht="30" customHeight="1" x14ac:dyDescent="0.25">
      <c r="A413" s="34"/>
      <c r="B413" s="9" t="s">
        <v>1346</v>
      </c>
      <c r="C413" s="18" t="s">
        <v>249</v>
      </c>
      <c r="D413" s="8" t="str">
        <f>IFERROR(VLOOKUP(C413,'Не редактировать'!A:B,2,FALSE),"введите код в поле слева")</f>
        <v>Ветеринария</v>
      </c>
      <c r="E413" s="33"/>
      <c r="F413" s="21"/>
      <c r="G413" s="21"/>
      <c r="H413" s="21"/>
      <c r="I413" s="21"/>
      <c r="J413" s="25">
        <v>50</v>
      </c>
      <c r="K413" s="25"/>
      <c r="L413" s="25"/>
      <c r="M413" s="25"/>
      <c r="N413" s="25"/>
      <c r="O413" s="25"/>
    </row>
    <row r="414" spans="1:15" ht="42.75" customHeight="1" x14ac:dyDescent="0.25">
      <c r="A414" s="38" t="s">
        <v>41</v>
      </c>
      <c r="B414" s="9" t="s">
        <v>62</v>
      </c>
      <c r="C414" s="18" t="s">
        <v>1124</v>
      </c>
      <c r="D414" s="8" t="str">
        <f>IFERROR(VLOOKUP(C414,'Не редактировать'!A:B,2,FALSE),"введите код в поле слева")</f>
        <v>Сварщик (ручной и частично механизированной сварки (наплавки)</v>
      </c>
      <c r="E414" s="33">
        <f>SUM(F414:O430)</f>
        <v>525</v>
      </c>
      <c r="F414" s="21">
        <v>25</v>
      </c>
      <c r="G414" s="21"/>
      <c r="H414" s="21"/>
      <c r="I414" s="21"/>
      <c r="J414" s="25"/>
      <c r="K414" s="25"/>
      <c r="L414" s="25"/>
      <c r="M414" s="25"/>
      <c r="N414" s="25"/>
      <c r="O414" s="25"/>
    </row>
    <row r="415" spans="1:15" ht="41.25" customHeight="1" x14ac:dyDescent="0.25">
      <c r="A415" s="39"/>
      <c r="B415" s="9" t="s">
        <v>62</v>
      </c>
      <c r="C415" s="18" t="s">
        <v>1070</v>
      </c>
      <c r="D415" s="8" t="str">
        <f>IFERROR(VLOOKUP(C415,'Не редактировать'!A:B,2,FALSE),"введите код в поле слева")</f>
        <v>Оператор станков с программным управлением</v>
      </c>
      <c r="E415" s="33"/>
      <c r="F415" s="21"/>
      <c r="G415" s="21">
        <v>25</v>
      </c>
      <c r="H415" s="21"/>
      <c r="I415" s="21"/>
      <c r="J415" s="25"/>
      <c r="K415" s="25"/>
      <c r="L415" s="25"/>
      <c r="M415" s="25"/>
      <c r="N415" s="25"/>
      <c r="O415" s="25"/>
    </row>
    <row r="416" spans="1:15" ht="42" customHeight="1" x14ac:dyDescent="0.25">
      <c r="A416" s="39"/>
      <c r="B416" s="9" t="s">
        <v>62</v>
      </c>
      <c r="C416" s="18" t="s">
        <v>1068</v>
      </c>
      <c r="D416" s="8" t="str">
        <f>IFERROR(VLOOKUP(C416,'Не редактировать'!A:B,2,FALSE),"введите код в поле слева")</f>
        <v>Токарь на станках с числовым программным управлением</v>
      </c>
      <c r="E416" s="33"/>
      <c r="F416" s="21">
        <v>25</v>
      </c>
      <c r="G416" s="21"/>
      <c r="H416" s="21"/>
      <c r="I416" s="21"/>
      <c r="J416" s="25"/>
      <c r="K416" s="25"/>
      <c r="L416" s="25"/>
      <c r="M416" s="25"/>
      <c r="N416" s="25"/>
      <c r="O416" s="25"/>
    </row>
    <row r="417" spans="1:15" ht="42" customHeight="1" x14ac:dyDescent="0.25">
      <c r="A417" s="39"/>
      <c r="B417" s="9" t="s">
        <v>62</v>
      </c>
      <c r="C417" s="18" t="s">
        <v>1064</v>
      </c>
      <c r="D417" s="8" t="str">
        <f>IFERROR(VLOOKUP(C417,'Не редактировать'!A:B,2,FALSE),"введите код в поле слева")</f>
        <v>Мастер слесарных работ</v>
      </c>
      <c r="E417" s="33"/>
      <c r="F417" s="21">
        <v>25</v>
      </c>
      <c r="G417" s="21"/>
      <c r="H417" s="21"/>
      <c r="I417" s="21"/>
      <c r="J417" s="25"/>
      <c r="K417" s="25"/>
      <c r="L417" s="25"/>
      <c r="M417" s="25"/>
      <c r="N417" s="25"/>
      <c r="O417" s="25"/>
    </row>
    <row r="418" spans="1:15" ht="41.25" customHeight="1" x14ac:dyDescent="0.25">
      <c r="A418" s="39"/>
      <c r="B418" s="9" t="s">
        <v>62</v>
      </c>
      <c r="C418" s="18" t="s">
        <v>625</v>
      </c>
      <c r="D418" s="8" t="str">
        <f>IFERROR(VLOOKUP(C418,'Не редактировать'!A:B,2,FALSE),"введите код в поле слева")</f>
        <v>Монтаж, наладка и эксплуатация электрооборудования промышленных и гражданских зданий</v>
      </c>
      <c r="E418" s="33"/>
      <c r="F418" s="21"/>
      <c r="G418" s="21"/>
      <c r="H418" s="21"/>
      <c r="I418" s="21"/>
      <c r="J418" s="25">
        <v>25</v>
      </c>
      <c r="K418" s="25"/>
      <c r="L418" s="25"/>
      <c r="M418" s="25"/>
      <c r="N418" s="25"/>
      <c r="O418" s="25"/>
    </row>
    <row r="419" spans="1:15" ht="42.75" customHeight="1" x14ac:dyDescent="0.25">
      <c r="A419" s="40"/>
      <c r="B419" s="9" t="s">
        <v>62</v>
      </c>
      <c r="C419" s="18" t="s">
        <v>607</v>
      </c>
      <c r="D419" s="8" t="str">
        <f>IFERROR(VLOOKUP(C419,'Не редактировать'!A:B,2,FALSE),"введите код в поле слева")</f>
        <v>Информационные системы и программирование</v>
      </c>
      <c r="E419" s="33"/>
      <c r="F419" s="21"/>
      <c r="G419" s="21"/>
      <c r="H419" s="21"/>
      <c r="I419" s="21"/>
      <c r="J419" s="25">
        <v>25</v>
      </c>
      <c r="K419" s="25"/>
      <c r="L419" s="25"/>
      <c r="M419" s="25"/>
      <c r="N419" s="25"/>
      <c r="O419" s="25"/>
    </row>
    <row r="420" spans="1:15" ht="42" customHeight="1" x14ac:dyDescent="0.25">
      <c r="A420" s="41"/>
      <c r="B420" s="9" t="s">
        <v>62</v>
      </c>
      <c r="C420" s="18" t="s">
        <v>565</v>
      </c>
      <c r="D420" s="8" t="str">
        <f>IFERROR(VLOOKUP(C420,'Не редактировать'!A:B,2,FALSE),"введите код в поле слева")</f>
        <v>Монтаж, техническое обслуживание и ремонт электронных приборов и устройств</v>
      </c>
      <c r="E420" s="35"/>
      <c r="F420" s="21"/>
      <c r="G420" s="21"/>
      <c r="H420" s="21"/>
      <c r="I420" s="21"/>
      <c r="J420" s="25"/>
      <c r="K420" s="25">
        <v>25</v>
      </c>
      <c r="L420" s="25"/>
      <c r="M420" s="25"/>
      <c r="N420" s="25"/>
      <c r="O420" s="25"/>
    </row>
    <row r="421" spans="1:15" ht="43.5" customHeight="1" x14ac:dyDescent="0.25">
      <c r="A421" s="42"/>
      <c r="B421" s="9" t="s">
        <v>62</v>
      </c>
      <c r="C421" s="18" t="s">
        <v>541</v>
      </c>
      <c r="D421" s="8" t="str">
        <f>IFERROR(VLOOKUP(C421,'Не редактировать'!A:B,2,FALSE),"введите код в поле слева")</f>
        <v>Теплоснабжение и теплотехническое оборудование</v>
      </c>
      <c r="E421" s="36"/>
      <c r="F421" s="21"/>
      <c r="G421" s="21"/>
      <c r="H421" s="21"/>
      <c r="I421" s="21"/>
      <c r="J421" s="25">
        <v>25</v>
      </c>
      <c r="K421" s="25">
        <v>25</v>
      </c>
      <c r="L421" s="25"/>
      <c r="M421" s="25"/>
      <c r="N421" s="25"/>
      <c r="O421" s="25"/>
    </row>
    <row r="422" spans="1:15" ht="42" customHeight="1" x14ac:dyDescent="0.25">
      <c r="A422" s="42"/>
      <c r="B422" s="9" t="s">
        <v>62</v>
      </c>
      <c r="C422" s="18" t="s">
        <v>523</v>
      </c>
      <c r="D422" s="8" t="str">
        <f>IFERROR(VLOOKUP(C422,'Не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422" s="36"/>
      <c r="F422" s="21"/>
      <c r="G422" s="21"/>
      <c r="H422" s="21"/>
      <c r="I422" s="21"/>
      <c r="J422" s="25">
        <v>50</v>
      </c>
      <c r="K422" s="25"/>
      <c r="L422" s="25"/>
      <c r="M422" s="25"/>
      <c r="N422" s="25"/>
      <c r="O422" s="25"/>
    </row>
    <row r="423" spans="1:15" ht="42" customHeight="1" x14ac:dyDescent="0.25">
      <c r="A423" s="42"/>
      <c r="B423" s="9" t="s">
        <v>62</v>
      </c>
      <c r="C423" s="18" t="s">
        <v>1287</v>
      </c>
      <c r="D423" s="8" t="str">
        <f>IFERROR(VLOOKUP(C423,'Не редактировать'!A:B,2,FALSE),"введите код в поле слева")</f>
        <v>Технология машиностроения</v>
      </c>
      <c r="E423" s="36"/>
      <c r="F423" s="21"/>
      <c r="G423" s="21"/>
      <c r="H423" s="21"/>
      <c r="I423" s="21"/>
      <c r="J423" s="25">
        <v>50</v>
      </c>
      <c r="K423" s="25"/>
      <c r="L423" s="25"/>
      <c r="M423" s="25"/>
      <c r="N423" s="25"/>
      <c r="O423" s="25"/>
    </row>
    <row r="424" spans="1:15" ht="43.5" customHeight="1" x14ac:dyDescent="0.25">
      <c r="A424" s="42"/>
      <c r="B424" s="9" t="s">
        <v>62</v>
      </c>
      <c r="C424" s="18" t="s">
        <v>499</v>
      </c>
      <c r="D424" s="8" t="str">
        <f>IFERROR(VLOOKUP(C424,'Не редактировать'!A:B,2,FALSE),"введите код в поле слева")</f>
        <v>Аддитивные технологии</v>
      </c>
      <c r="E424" s="36"/>
      <c r="F424" s="21"/>
      <c r="G424" s="21"/>
      <c r="H424" s="21"/>
      <c r="I424" s="21"/>
      <c r="J424" s="25">
        <v>25</v>
      </c>
      <c r="K424" s="25">
        <v>25</v>
      </c>
      <c r="L424" s="25"/>
      <c r="M424" s="25"/>
      <c r="N424" s="25"/>
      <c r="O424" s="25"/>
    </row>
    <row r="425" spans="1:15" ht="42" customHeight="1" x14ac:dyDescent="0.25">
      <c r="A425" s="42"/>
      <c r="B425" s="9" t="s">
        <v>62</v>
      </c>
      <c r="C425" s="18" t="s">
        <v>497</v>
      </c>
      <c r="D425" s="8" t="str">
        <f>IFERROR(VLOOKUP(C425,'Не редактировать'!A:B,2,FALSE),"введите код в поле слева")</f>
        <v>Мехатроника и мобильная робототехника (по отраслям)</v>
      </c>
      <c r="E425" s="36"/>
      <c r="F425" s="21"/>
      <c r="G425" s="21"/>
      <c r="H425" s="21"/>
      <c r="I425" s="21"/>
      <c r="J425" s="25">
        <v>25</v>
      </c>
      <c r="K425" s="25"/>
      <c r="L425" s="25"/>
      <c r="M425" s="25"/>
      <c r="N425" s="25"/>
      <c r="O425" s="25"/>
    </row>
    <row r="426" spans="1:15" ht="41.25" customHeight="1" x14ac:dyDescent="0.25">
      <c r="A426" s="42"/>
      <c r="B426" s="9" t="s">
        <v>62</v>
      </c>
      <c r="C426" s="18" t="s">
        <v>493</v>
      </c>
      <c r="D426" s="8" t="str">
        <f>IFERROR(VLOOKUP(C426,'Не редактировать'!A:B,2,FALSE),"введите код в поле слева")</f>
        <v>Монтаж, техническое обслуживание и ремонт промышленного оборудования (по отраслям)</v>
      </c>
      <c r="E426" s="36"/>
      <c r="F426" s="21"/>
      <c r="G426" s="21"/>
      <c r="H426" s="21"/>
      <c r="I426" s="21"/>
      <c r="J426" s="25">
        <v>25</v>
      </c>
      <c r="K426" s="25"/>
      <c r="L426" s="25"/>
      <c r="M426" s="25"/>
      <c r="N426" s="25"/>
      <c r="O426" s="25"/>
    </row>
    <row r="427" spans="1:15" ht="42" customHeight="1" x14ac:dyDescent="0.25">
      <c r="A427" s="42"/>
      <c r="B427" s="9" t="s">
        <v>62</v>
      </c>
      <c r="C427" s="18" t="s">
        <v>461</v>
      </c>
      <c r="D427" s="8" t="str">
        <f>IFERROR(VLOOKUP(C427,'Не редактировать'!A:B,2,FALSE),"введите код в поле слева")</f>
        <v>Технология производства изделий из полимерных композитов</v>
      </c>
      <c r="E427" s="36"/>
      <c r="F427" s="21"/>
      <c r="G427" s="21"/>
      <c r="H427" s="21"/>
      <c r="I427" s="21"/>
      <c r="J427" s="25">
        <v>25</v>
      </c>
      <c r="K427" s="25"/>
      <c r="L427" s="25"/>
      <c r="M427" s="25"/>
      <c r="N427" s="25"/>
      <c r="O427" s="25"/>
    </row>
    <row r="428" spans="1:15" ht="41.25" customHeight="1" x14ac:dyDescent="0.25">
      <c r="A428" s="42"/>
      <c r="B428" s="9" t="s">
        <v>62</v>
      </c>
      <c r="C428" s="18" t="s">
        <v>387</v>
      </c>
      <c r="D428" s="8" t="str">
        <f>IFERROR(VLOOKUP(C428,'Не редактировать'!A:B,2,FALSE),"введите код в поле слева")</f>
        <v>Обработка металлов давлением</v>
      </c>
      <c r="E428" s="36"/>
      <c r="F428" s="21"/>
      <c r="G428" s="21"/>
      <c r="H428" s="21"/>
      <c r="I428" s="21"/>
      <c r="J428" s="25">
        <v>25</v>
      </c>
      <c r="K428" s="25"/>
      <c r="L428" s="25"/>
      <c r="M428" s="25"/>
      <c r="N428" s="25"/>
      <c r="O428" s="25"/>
    </row>
    <row r="429" spans="1:15" ht="43.5" customHeight="1" x14ac:dyDescent="0.25">
      <c r="A429" s="42"/>
      <c r="B429" s="9" t="s">
        <v>62</v>
      </c>
      <c r="C429" s="18" t="s">
        <v>227</v>
      </c>
      <c r="D429" s="8" t="str">
        <f>IFERROR(VLOOKUP(C429,'Не редактировать'!A:B,2,FALSE),"введите код в поле слева")</f>
        <v>Право и организация социального обеспечения</v>
      </c>
      <c r="E429" s="36"/>
      <c r="F429" s="21"/>
      <c r="G429" s="21"/>
      <c r="H429" s="21"/>
      <c r="I429" s="21"/>
      <c r="J429" s="25">
        <v>25</v>
      </c>
      <c r="K429" s="25"/>
      <c r="L429" s="25"/>
      <c r="M429" s="25"/>
      <c r="N429" s="25"/>
      <c r="O429" s="25"/>
    </row>
    <row r="430" spans="1:15" ht="41.25" customHeight="1" x14ac:dyDescent="0.25">
      <c r="A430" s="43"/>
      <c r="B430" s="9" t="s">
        <v>62</v>
      </c>
      <c r="C430" s="18" t="s">
        <v>495</v>
      </c>
      <c r="D430" s="8" t="str">
        <f>IFERROR(VLOOKUP(C430,'Не редактировать'!A:B,2,FALSE),"введите код в поле слева")</f>
        <v>Техническая эксплуатация и обслуживание роботизированного производства</v>
      </c>
      <c r="E430" s="37"/>
      <c r="F430" s="21"/>
      <c r="G430" s="21"/>
      <c r="H430" s="21"/>
      <c r="I430" s="21"/>
      <c r="J430" s="25">
        <v>25</v>
      </c>
      <c r="K430" s="25"/>
      <c r="L430" s="25"/>
      <c r="M430" s="25"/>
      <c r="N430" s="25"/>
      <c r="O430" s="25"/>
    </row>
    <row r="431" spans="1:15" ht="42.75" x14ac:dyDescent="0.25">
      <c r="A431" s="38" t="s">
        <v>41</v>
      </c>
      <c r="B431" s="9" t="s">
        <v>1343</v>
      </c>
      <c r="C431" s="18" t="s">
        <v>1206</v>
      </c>
      <c r="D431" s="8" t="s">
        <v>1279</v>
      </c>
      <c r="E431" s="35">
        <f>SUM(F431:O437)</f>
        <v>375</v>
      </c>
      <c r="F431" s="21">
        <v>50</v>
      </c>
      <c r="G431" s="21"/>
      <c r="H431" s="21"/>
      <c r="I431" s="21"/>
      <c r="J431" s="25"/>
      <c r="K431" s="25"/>
      <c r="L431" s="25"/>
      <c r="M431" s="25"/>
      <c r="N431" s="25"/>
      <c r="O431" s="25"/>
    </row>
    <row r="432" spans="1:15" ht="42.75" x14ac:dyDescent="0.25">
      <c r="A432" s="39"/>
      <c r="B432" s="9" t="s">
        <v>1343</v>
      </c>
      <c r="C432" s="18" t="s">
        <v>619</v>
      </c>
      <c r="D432" s="8" t="str">
        <f>IFERROR(VLOOKUP(C432,'Не редактировать'!A:B,2,FALSE),"введите код в поле слева")</f>
        <v>Компьютерные системы и комплексы</v>
      </c>
      <c r="E432" s="36"/>
      <c r="F432" s="21"/>
      <c r="G432" s="21"/>
      <c r="H432" s="21"/>
      <c r="I432" s="21"/>
      <c r="J432" s="25">
        <v>75</v>
      </c>
      <c r="K432" s="25"/>
      <c r="L432" s="25"/>
      <c r="M432" s="25"/>
      <c r="N432" s="25"/>
      <c r="O432" s="25"/>
    </row>
    <row r="433" spans="1:15" ht="30" customHeight="1" x14ac:dyDescent="0.25">
      <c r="A433" s="39"/>
      <c r="B433" s="9" t="s">
        <v>1343</v>
      </c>
      <c r="C433" s="18" t="s">
        <v>609</v>
      </c>
      <c r="D433" s="8" t="str">
        <f>IFERROR(VLOOKUP(C433,'Не редактировать'!A:B,2,FALSE),"введите код в поле слева")</f>
        <v>Сетевое и системное администрирование</v>
      </c>
      <c r="E433" s="36"/>
      <c r="F433" s="21"/>
      <c r="G433" s="21"/>
      <c r="H433" s="21"/>
      <c r="I433" s="21"/>
      <c r="J433" s="25">
        <v>50</v>
      </c>
      <c r="K433" s="25"/>
      <c r="L433" s="25"/>
      <c r="M433" s="25"/>
      <c r="N433" s="25"/>
      <c r="O433" s="25"/>
    </row>
    <row r="434" spans="1:15" ht="42.75" x14ac:dyDescent="0.25">
      <c r="A434" s="39"/>
      <c r="B434" s="9" t="s">
        <v>1343</v>
      </c>
      <c r="C434" s="18" t="s">
        <v>607</v>
      </c>
      <c r="D434" s="8" t="str">
        <f>IFERROR(VLOOKUP(C434,'Не редактировать'!A:B,2,FALSE),"введите код в поле слева")</f>
        <v>Информационные системы и программирование</v>
      </c>
      <c r="E434" s="36"/>
      <c r="F434" s="21"/>
      <c r="G434" s="21"/>
      <c r="H434" s="21"/>
      <c r="I434" s="21"/>
      <c r="J434" s="25">
        <v>75</v>
      </c>
      <c r="K434" s="25"/>
      <c r="L434" s="25"/>
      <c r="M434" s="25"/>
      <c r="N434" s="25"/>
      <c r="O434" s="25"/>
    </row>
    <row r="435" spans="1:15" ht="43.5" customHeight="1" x14ac:dyDescent="0.25">
      <c r="A435" s="39"/>
      <c r="B435" s="9" t="s">
        <v>1343</v>
      </c>
      <c r="C435" s="18" t="s">
        <v>599</v>
      </c>
      <c r="D435" s="8" t="str">
        <f>IFERROR(VLOOKUP(C435,'Не редактировать'!A:B,2,FALSE),"введите код в поле слева")</f>
        <v>Обеспечение информационной безопасности телекоммуникационных систем</v>
      </c>
      <c r="E435" s="36"/>
      <c r="F435" s="21"/>
      <c r="G435" s="21"/>
      <c r="H435" s="21"/>
      <c r="I435" s="21"/>
      <c r="J435" s="25">
        <v>50</v>
      </c>
      <c r="K435" s="25"/>
      <c r="L435" s="25"/>
      <c r="M435" s="25"/>
      <c r="N435" s="25"/>
      <c r="O435" s="25"/>
    </row>
    <row r="436" spans="1:15" ht="45.75" customHeight="1" x14ac:dyDescent="0.25">
      <c r="A436" s="39"/>
      <c r="B436" s="9" t="s">
        <v>1343</v>
      </c>
      <c r="C436" s="18" t="str">
        <f>'Не редактировать'!$A$99</f>
        <v xml:space="preserve">11.02.17	</v>
      </c>
      <c r="D436" s="8" t="str">
        <f>IFERROR(VLOOKUP(C436,'Не редактировать'!A:B,2,FALSE),"введите код в поле слева")</f>
        <v>Разработка электронных устройств и систем</v>
      </c>
      <c r="E436" s="36"/>
      <c r="F436" s="21"/>
      <c r="G436" s="21"/>
      <c r="H436" s="21"/>
      <c r="I436" s="21"/>
      <c r="J436" s="25">
        <v>50</v>
      </c>
      <c r="K436" s="25"/>
      <c r="L436" s="25"/>
      <c r="M436" s="25"/>
      <c r="N436" s="25"/>
      <c r="O436" s="25"/>
    </row>
    <row r="437" spans="1:15" ht="40.5" customHeight="1" x14ac:dyDescent="0.25">
      <c r="A437" s="40"/>
      <c r="B437" s="9" t="s">
        <v>1343</v>
      </c>
      <c r="C437" s="18" t="s">
        <v>565</v>
      </c>
      <c r="D437" s="8" t="str">
        <f>IFERROR(VLOOKUP(C437,'Не редактировать'!A:B,2,FALSE),"введите код в поле слева")</f>
        <v>Монтаж, техническое обслуживание и ремонт электронных приборов и устройств</v>
      </c>
      <c r="E437" s="37"/>
      <c r="F437" s="21"/>
      <c r="G437" s="21"/>
      <c r="H437" s="21"/>
      <c r="I437" s="21"/>
      <c r="J437" s="25">
        <v>25</v>
      </c>
      <c r="K437" s="25"/>
      <c r="L437" s="25"/>
      <c r="M437" s="25"/>
      <c r="N437" s="25"/>
      <c r="O437" s="25"/>
    </row>
    <row r="438" spans="1:15" ht="28.5" x14ac:dyDescent="0.25">
      <c r="A438" s="38" t="s">
        <v>41</v>
      </c>
      <c r="B438" s="9" t="s">
        <v>105</v>
      </c>
      <c r="C438" s="18" t="s">
        <v>961</v>
      </c>
      <c r="D438" s="8" t="str">
        <f>IFERROR(VLOOKUP(C438,'Не редактировать'!A:B,2,FALSE),"введите код в поле слева")</f>
        <v>Пожарный</v>
      </c>
      <c r="E438" s="35">
        <f>SUM(F438:O443)</f>
        <v>131</v>
      </c>
      <c r="F438" s="21">
        <v>25</v>
      </c>
      <c r="G438" s="21"/>
      <c r="H438" s="21"/>
      <c r="I438" s="21"/>
      <c r="J438" s="25"/>
      <c r="K438" s="25"/>
      <c r="L438" s="25"/>
      <c r="M438" s="25"/>
      <c r="N438" s="25"/>
      <c r="O438" s="25"/>
    </row>
    <row r="439" spans="1:15" ht="28.5" x14ac:dyDescent="0.25">
      <c r="A439" s="39"/>
      <c r="B439" s="9" t="s">
        <v>105</v>
      </c>
      <c r="C439" s="18" t="s">
        <v>687</v>
      </c>
      <c r="D439" s="8" t="str">
        <f>IFERROR(VLOOKUP(C439,'Не редактировать'!A:B,2,FALSE),"введите код в поле слева")</f>
        <v>Ювелир</v>
      </c>
      <c r="E439" s="36"/>
      <c r="F439" s="21">
        <v>25</v>
      </c>
      <c r="G439" s="21"/>
      <c r="H439" s="21"/>
      <c r="I439" s="21"/>
      <c r="J439" s="25"/>
      <c r="K439" s="25"/>
      <c r="L439" s="25"/>
      <c r="M439" s="25"/>
      <c r="N439" s="25"/>
      <c r="O439" s="25"/>
    </row>
    <row r="440" spans="1:15" ht="32.25" customHeight="1" x14ac:dyDescent="0.25">
      <c r="A440" s="39"/>
      <c r="B440" s="9" t="s">
        <v>105</v>
      </c>
      <c r="C440" s="18" t="s">
        <v>433</v>
      </c>
      <c r="D440" s="8" t="str">
        <f>IFERROR(VLOOKUP(C440,'Не редактировать'!A:B,2,FALSE),"введите код в поле слева")</f>
        <v>Пожарная безопасность</v>
      </c>
      <c r="E440" s="36"/>
      <c r="F440" s="21"/>
      <c r="G440" s="21"/>
      <c r="H440" s="21"/>
      <c r="I440" s="21"/>
      <c r="J440" s="25">
        <v>25</v>
      </c>
      <c r="K440" s="25"/>
      <c r="L440" s="25"/>
      <c r="M440" s="25"/>
      <c r="N440" s="25"/>
      <c r="O440" s="25"/>
    </row>
    <row r="441" spans="1:15" ht="27" customHeight="1" x14ac:dyDescent="0.25">
      <c r="A441" s="39"/>
      <c r="B441" s="9" t="s">
        <v>105</v>
      </c>
      <c r="C441" s="18" t="s">
        <v>347</v>
      </c>
      <c r="D441" s="8" t="str">
        <f>IFERROR(VLOOKUP(C441,'Не редактировать'!A:B,2,FALSE),"введите код в поле слева")</f>
        <v>Эксплуатация беспилотных авиационных систем</v>
      </c>
      <c r="E441" s="36"/>
      <c r="F441" s="21"/>
      <c r="G441" s="21"/>
      <c r="H441" s="21"/>
      <c r="I441" s="21"/>
      <c r="J441" s="25">
        <v>25</v>
      </c>
      <c r="K441" s="25"/>
      <c r="L441" s="25"/>
      <c r="M441" s="25"/>
      <c r="N441" s="25"/>
      <c r="O441" s="25"/>
    </row>
    <row r="442" spans="1:15" ht="31.5" customHeight="1" x14ac:dyDescent="0.25">
      <c r="A442" s="39"/>
      <c r="B442" s="9" t="s">
        <v>105</v>
      </c>
      <c r="C442" s="18" t="s">
        <v>132</v>
      </c>
      <c r="D442" s="8" t="str">
        <f>IFERROR(VLOOKUP(C442,'Не редактировать'!A:B,2,FALSE),"введите код в поле слева")</f>
        <v>Декоративно-прикладное искусство и народные промыслы (по видам)</v>
      </c>
      <c r="E442" s="36"/>
      <c r="F442" s="21"/>
      <c r="G442" s="21"/>
      <c r="H442" s="21"/>
      <c r="I442" s="21"/>
      <c r="J442" s="25">
        <v>6</v>
      </c>
      <c r="K442" s="25"/>
      <c r="L442" s="25"/>
      <c r="M442" s="25"/>
      <c r="N442" s="25"/>
      <c r="O442" s="25"/>
    </row>
    <row r="443" spans="1:15" ht="30" customHeight="1" x14ac:dyDescent="0.25">
      <c r="A443" s="40"/>
      <c r="B443" s="9" t="s">
        <v>105</v>
      </c>
      <c r="C443" s="18" t="s">
        <v>1298</v>
      </c>
      <c r="D443" s="8" t="str">
        <f>IFERROR(VLOOKUP(C443,'Не редактировать'!A:B,2,FALSE),"введите код в поле слева")</f>
        <v>Организация оперативного (экстренного) реагирования в чрезвычайных ситуациях</v>
      </c>
      <c r="E443" s="37"/>
      <c r="F443" s="21"/>
      <c r="G443" s="21"/>
      <c r="H443" s="21"/>
      <c r="I443" s="21"/>
      <c r="J443" s="25">
        <v>25</v>
      </c>
      <c r="K443" s="25"/>
      <c r="L443" s="25"/>
      <c r="M443" s="25"/>
      <c r="N443" s="25"/>
      <c r="O443" s="25"/>
    </row>
    <row r="444" spans="1:15" ht="30.75" customHeight="1" x14ac:dyDescent="0.25">
      <c r="A444" s="22" t="s">
        <v>41</v>
      </c>
      <c r="B444" s="8" t="s">
        <v>1338</v>
      </c>
      <c r="C444" s="18" t="s">
        <v>173</v>
      </c>
      <c r="D444" s="8" t="str">
        <f>IFERROR(VLOOKUP(C444,'Не редактировать'!A:B,2,FALSE),"введите код в поле слева")</f>
        <v>Физическая культура</v>
      </c>
      <c r="E444" s="21">
        <f>SUM(F444:O444)</f>
        <v>55</v>
      </c>
      <c r="F444" s="21"/>
      <c r="G444" s="21"/>
      <c r="H444" s="21"/>
      <c r="I444" s="21"/>
      <c r="J444" s="25">
        <v>30</v>
      </c>
      <c r="K444" s="25">
        <v>25</v>
      </c>
      <c r="L444" s="25"/>
      <c r="M444" s="25"/>
      <c r="N444" s="25"/>
      <c r="O444" s="25"/>
    </row>
    <row r="445" spans="1:15" ht="28.5" x14ac:dyDescent="0.25">
      <c r="A445" s="34" t="s">
        <v>41</v>
      </c>
      <c r="B445" s="9" t="s">
        <v>97</v>
      </c>
      <c r="C445" s="18" t="s">
        <v>437</v>
      </c>
      <c r="D445" s="8" t="str">
        <f>IFERROR(VLOOKUP(C445,'Не редактировать'!A:B,2,FALSE),"введите код в поле слева")</f>
        <v>Защита в чрезвычайных ситуациях</v>
      </c>
      <c r="E445" s="33">
        <f>SUM(F445:O446)</f>
        <v>100</v>
      </c>
      <c r="F445" s="21"/>
      <c r="G445" s="21"/>
      <c r="H445" s="21"/>
      <c r="I445" s="21"/>
      <c r="J445" s="25">
        <v>50</v>
      </c>
      <c r="K445" s="25"/>
      <c r="L445" s="25"/>
      <c r="M445" s="25"/>
      <c r="N445" s="25"/>
      <c r="O445" s="25"/>
    </row>
    <row r="446" spans="1:15" ht="30" customHeight="1" x14ac:dyDescent="0.25">
      <c r="A446" s="34"/>
      <c r="B446" s="9" t="s">
        <v>97</v>
      </c>
      <c r="C446" s="18" t="s">
        <v>433</v>
      </c>
      <c r="D446" s="8" t="str">
        <f>IFERROR(VLOOKUP(C446,'Не редактировать'!A:B,2,FALSE),"введите код в поле слева")</f>
        <v>Пожарная безопасность</v>
      </c>
      <c r="E446" s="33"/>
      <c r="F446" s="21"/>
      <c r="G446" s="21"/>
      <c r="H446" s="21"/>
      <c r="I446" s="21"/>
      <c r="J446" s="25">
        <v>50</v>
      </c>
      <c r="K446" s="25"/>
      <c r="L446" s="25"/>
      <c r="M446" s="25"/>
      <c r="N446" s="25"/>
      <c r="O446" s="25"/>
    </row>
    <row r="447" spans="1:15" ht="30.75" customHeight="1" x14ac:dyDescent="0.25">
      <c r="A447" s="38" t="s">
        <v>41</v>
      </c>
      <c r="B447" s="9" t="s">
        <v>1330</v>
      </c>
      <c r="C447" s="18" t="s">
        <v>897</v>
      </c>
      <c r="D447" s="8" t="str">
        <f>IFERROR(VLOOKUP(C447,'Не редактировать'!A:B,2,FALSE),"введите код в поле слева")</f>
        <v>Машинист дорожных и строительных машин</v>
      </c>
      <c r="E447" s="35">
        <f>SUM(F447:O453)</f>
        <v>340</v>
      </c>
      <c r="F447" s="21">
        <v>50</v>
      </c>
      <c r="G447" s="21"/>
      <c r="H447" s="21"/>
      <c r="I447" s="21"/>
      <c r="J447" s="25"/>
      <c r="K447" s="25"/>
      <c r="L447" s="25"/>
      <c r="M447" s="25"/>
      <c r="N447" s="25"/>
      <c r="O447" s="25"/>
    </row>
    <row r="448" spans="1:15" ht="30" customHeight="1" x14ac:dyDescent="0.25">
      <c r="A448" s="39"/>
      <c r="B448" s="9" t="s">
        <v>1330</v>
      </c>
      <c r="C448" s="18" t="s">
        <v>895</v>
      </c>
      <c r="D448" s="8" t="str">
        <f>IFERROR(VLOOKUP(C448,'Не редактировать'!A:B,2,FALSE),"введите код в поле слева")</f>
        <v>Машинист крана (крановщик)</v>
      </c>
      <c r="E448" s="36"/>
      <c r="F448" s="21">
        <v>50</v>
      </c>
      <c r="G448" s="21"/>
      <c r="H448" s="21"/>
      <c r="I448" s="21"/>
      <c r="J448" s="25"/>
      <c r="K448" s="25"/>
      <c r="L448" s="25"/>
      <c r="M448" s="25"/>
      <c r="N448" s="25"/>
      <c r="O448" s="25"/>
    </row>
    <row r="449" spans="1:15" ht="27.75" customHeight="1" x14ac:dyDescent="0.25">
      <c r="A449" s="39"/>
      <c r="B449" s="9" t="s">
        <v>1330</v>
      </c>
      <c r="C449" s="18" t="s">
        <v>1287</v>
      </c>
      <c r="D449" s="8" t="str">
        <f>IFERROR(VLOOKUP(C449,'Не редактировать'!A:B,2,FALSE),"введите код в поле слева")</f>
        <v>Технология машиностроения</v>
      </c>
      <c r="E449" s="36"/>
      <c r="F449" s="21"/>
      <c r="G449" s="21"/>
      <c r="H449" s="21"/>
      <c r="I449" s="21"/>
      <c r="J449" s="25"/>
      <c r="K449" s="25"/>
      <c r="L449" s="25"/>
      <c r="M449" s="25"/>
      <c r="N449" s="25"/>
      <c r="O449" s="25">
        <v>20</v>
      </c>
    </row>
    <row r="450" spans="1:15" ht="27.75" customHeight="1" x14ac:dyDescent="0.25">
      <c r="A450" s="39"/>
      <c r="B450" s="9" t="s">
        <v>1330</v>
      </c>
      <c r="C450" s="18" t="s">
        <v>369</v>
      </c>
      <c r="D450" s="8" t="str">
        <f>IFERROR(VLOOKUP(C450,'Не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450" s="36"/>
      <c r="F450" s="21"/>
      <c r="G450" s="21"/>
      <c r="H450" s="21"/>
      <c r="I450" s="21"/>
      <c r="J450" s="25">
        <v>100</v>
      </c>
      <c r="K450" s="25"/>
      <c r="L450" s="25"/>
      <c r="M450" s="25"/>
      <c r="N450" s="25"/>
      <c r="O450" s="25">
        <v>20</v>
      </c>
    </row>
    <row r="451" spans="1:15" ht="27.75" customHeight="1" x14ac:dyDescent="0.25">
      <c r="A451" s="39"/>
      <c r="B451" s="9" t="s">
        <v>1330</v>
      </c>
      <c r="C451" s="18" t="s">
        <v>381</v>
      </c>
      <c r="D451" s="8" t="str">
        <f>IFERROR(VLOOKUP(C451,'Не редактировать'!A:B,2,FALSE),"введите код в поле слева")</f>
        <v>Организация перевозок и управление на транспорте (по видам)</v>
      </c>
      <c r="E451" s="36"/>
      <c r="F451" s="21"/>
      <c r="G451" s="21"/>
      <c r="H451" s="21"/>
      <c r="I451" s="21"/>
      <c r="J451" s="25">
        <v>50</v>
      </c>
      <c r="K451" s="25"/>
      <c r="L451" s="25"/>
      <c r="M451" s="25"/>
      <c r="N451" s="25"/>
      <c r="O451" s="25"/>
    </row>
    <row r="452" spans="1:15" ht="30" customHeight="1" x14ac:dyDescent="0.25">
      <c r="A452" s="39"/>
      <c r="B452" s="9" t="s">
        <v>1330</v>
      </c>
      <c r="C452" s="18" t="s">
        <v>241</v>
      </c>
      <c r="D452" s="8" t="str">
        <f>IFERROR(VLOOKUP(C452,'Не редактировать'!A:B,2,FALSE),"введите код в поле слева")</f>
        <v>Операционная деятельность в логистике</v>
      </c>
      <c r="E452" s="36"/>
      <c r="F452" s="21"/>
      <c r="G452" s="21"/>
      <c r="H452" s="21"/>
      <c r="I452" s="21"/>
      <c r="J452" s="25">
        <v>25</v>
      </c>
      <c r="K452" s="25"/>
      <c r="L452" s="25"/>
      <c r="M452" s="25"/>
      <c r="N452" s="25"/>
      <c r="O452" s="25"/>
    </row>
    <row r="453" spans="1:15" ht="30.75" customHeight="1" x14ac:dyDescent="0.25">
      <c r="A453" s="40"/>
      <c r="B453" s="9" t="s">
        <v>1330</v>
      </c>
      <c r="C453" s="18" t="s">
        <v>239</v>
      </c>
      <c r="D453" s="8" t="str">
        <f>IFERROR(VLOOKUP(C453,'Не редактировать'!A:B,2,FALSE),"введите код в поле слева")</f>
        <v>Коммерция (по отраслям)</v>
      </c>
      <c r="E453" s="37"/>
      <c r="F453" s="21"/>
      <c r="G453" s="21"/>
      <c r="H453" s="21"/>
      <c r="I453" s="21"/>
      <c r="J453" s="25">
        <v>25</v>
      </c>
      <c r="K453" s="25"/>
      <c r="L453" s="25"/>
      <c r="M453" s="25"/>
      <c r="N453" s="25"/>
      <c r="O453" s="25"/>
    </row>
    <row r="454" spans="1:15" ht="42.75" x14ac:dyDescent="0.25">
      <c r="A454" s="34" t="s">
        <v>41</v>
      </c>
      <c r="B454" s="9" t="s">
        <v>63</v>
      </c>
      <c r="C454" s="18" t="s">
        <v>381</v>
      </c>
      <c r="D454" s="8" t="str">
        <f>IFERROR(VLOOKUP(C454,'Не редактировать'!A:B,2,FALSE),"введите код в поле слева")</f>
        <v>Организация перевозок и управление на транспорте (по видам)</v>
      </c>
      <c r="E454" s="33">
        <f>SUM(F454:O455)</f>
        <v>75</v>
      </c>
      <c r="F454" s="21"/>
      <c r="G454" s="21"/>
      <c r="H454" s="21"/>
      <c r="I454" s="21"/>
      <c r="J454" s="25">
        <v>25</v>
      </c>
      <c r="K454" s="25"/>
      <c r="L454" s="25"/>
      <c r="M454" s="25"/>
      <c r="N454" s="25"/>
      <c r="O454" s="25"/>
    </row>
    <row r="455" spans="1:15" ht="46.5" customHeight="1" x14ac:dyDescent="0.25">
      <c r="A455" s="34"/>
      <c r="B455" s="9" t="s">
        <v>63</v>
      </c>
      <c r="C455" s="18" t="s">
        <v>177</v>
      </c>
      <c r="D455" s="8" t="str">
        <f>IFERROR(VLOOKUP(C455,'Не редактировать'!A:B,2,FALSE),"введите код в поле слева")</f>
        <v>Профессиональное обучение (по отраслям)</v>
      </c>
      <c r="E455" s="45"/>
      <c r="F455" s="21"/>
      <c r="G455" s="21"/>
      <c r="H455" s="21"/>
      <c r="I455" s="21"/>
      <c r="J455" s="25">
        <v>50</v>
      </c>
      <c r="K455" s="25"/>
      <c r="L455" s="25"/>
      <c r="M455" s="25"/>
      <c r="N455" s="25"/>
      <c r="O455" s="25"/>
    </row>
    <row r="456" spans="1:15" ht="44.25" customHeight="1" x14ac:dyDescent="0.25">
      <c r="A456" s="22" t="s">
        <v>41</v>
      </c>
      <c r="B456" s="9" t="s">
        <v>1336</v>
      </c>
      <c r="C456" s="18" t="s">
        <v>381</v>
      </c>
      <c r="D456" s="8" t="str">
        <f>IFERROR(VLOOKUP(C456,'Не редактировать'!A:B,2,FALSE),"введите код в поле слева")</f>
        <v>Организация перевозок и управление на транспорте (по видам)</v>
      </c>
      <c r="E456" s="21">
        <f>SUM(F456:O456)</f>
        <v>50</v>
      </c>
      <c r="F456" s="21"/>
      <c r="G456" s="21"/>
      <c r="H456" s="21"/>
      <c r="I456" s="21"/>
      <c r="J456" s="25">
        <v>50</v>
      </c>
      <c r="K456" s="25"/>
      <c r="L456" s="25"/>
      <c r="M456" s="25"/>
      <c r="N456" s="25"/>
      <c r="O456" s="25"/>
    </row>
    <row r="457" spans="1:15" ht="30" customHeight="1" x14ac:dyDescent="0.25">
      <c r="A457" s="34" t="s">
        <v>41</v>
      </c>
      <c r="B457" s="9" t="s">
        <v>64</v>
      </c>
      <c r="C457" s="18" t="s">
        <v>638</v>
      </c>
      <c r="D457" s="8" t="str">
        <f>IFERROR(VLOOKUP(C457,'Не редактировать'!A:B,2,FALSE),"введите код в поле слева")</f>
        <v>Строительство и эксплуатация инженерных сооружений</v>
      </c>
      <c r="E457" s="33">
        <f>SUM(F457:O458)</f>
        <v>80</v>
      </c>
      <c r="F457" s="21"/>
      <c r="G457" s="21"/>
      <c r="H457" s="21"/>
      <c r="I457" s="21"/>
      <c r="J457" s="25">
        <v>20</v>
      </c>
      <c r="K457" s="25">
        <v>20</v>
      </c>
      <c r="L457" s="25"/>
      <c r="M457" s="25"/>
      <c r="N457" s="25"/>
      <c r="O457" s="25"/>
    </row>
    <row r="458" spans="1:15" ht="30" customHeight="1" x14ac:dyDescent="0.25">
      <c r="A458" s="34"/>
      <c r="B458" s="9" t="s">
        <v>64</v>
      </c>
      <c r="C458" s="18" t="s">
        <v>381</v>
      </c>
      <c r="D458" s="8" t="str">
        <f>IFERROR(VLOOKUP(C458,'Не редактировать'!A:B,2,FALSE),"введите код в поле слева")</f>
        <v>Организация перевозок и управление на транспорте (по видам)</v>
      </c>
      <c r="E458" s="45"/>
      <c r="F458" s="21"/>
      <c r="G458" s="21"/>
      <c r="H458" s="21"/>
      <c r="I458" s="21"/>
      <c r="J458" s="25">
        <v>20</v>
      </c>
      <c r="K458" s="25">
        <v>20</v>
      </c>
      <c r="L458" s="25"/>
      <c r="M458" s="25"/>
      <c r="N458" s="25"/>
      <c r="O458" s="25"/>
    </row>
    <row r="459" spans="1:15" ht="42.75" x14ac:dyDescent="0.25">
      <c r="A459" s="22" t="s">
        <v>41</v>
      </c>
      <c r="B459" s="8" t="s">
        <v>1331</v>
      </c>
      <c r="C459" s="18" t="s">
        <v>607</v>
      </c>
      <c r="D459" s="8" t="str">
        <f>IFERROR(VLOOKUP(C459,'Не редактировать'!A:B,2,FALSE),"введите код в поле слева")</f>
        <v>Информационные системы и программирование</v>
      </c>
      <c r="E459" s="21">
        <f>SUM(F459:O459)</f>
        <v>40</v>
      </c>
      <c r="F459" s="21"/>
      <c r="G459" s="21"/>
      <c r="H459" s="21"/>
      <c r="I459" s="21"/>
      <c r="J459" s="25">
        <v>30</v>
      </c>
      <c r="K459" s="25">
        <v>10</v>
      </c>
      <c r="L459" s="25"/>
      <c r="M459" s="25"/>
      <c r="N459" s="25"/>
      <c r="O459" s="25"/>
    </row>
    <row r="460" spans="1:15" ht="29.25" customHeight="1" x14ac:dyDescent="0.25">
      <c r="A460" s="6" t="s">
        <v>65</v>
      </c>
      <c r="B460" s="9" t="s">
        <v>66</v>
      </c>
      <c r="C460" s="18" t="s">
        <v>1124</v>
      </c>
      <c r="D460" s="8" t="str">
        <f>IFERROR(VLOOKUP(C460,'Не редактировать'!A:B,2,FALSE),"введите код в поле слева")</f>
        <v>Сварщик (ручной и частично механизированной сварки (наплавки)</v>
      </c>
      <c r="E460" s="28">
        <f>SUM(F460:O463)</f>
        <v>90</v>
      </c>
      <c r="F460" s="21">
        <v>25</v>
      </c>
      <c r="G460" s="21"/>
      <c r="H460" s="21"/>
      <c r="I460" s="21"/>
      <c r="J460" s="25"/>
      <c r="K460" s="25"/>
      <c r="L460" s="25"/>
      <c r="M460" s="25"/>
      <c r="N460" s="25"/>
      <c r="O460" s="25"/>
    </row>
    <row r="461" spans="1:15" ht="30" customHeight="1" x14ac:dyDescent="0.25">
      <c r="A461" s="41"/>
      <c r="B461" s="9" t="s">
        <v>66</v>
      </c>
      <c r="C461" s="18" t="s">
        <v>251</v>
      </c>
      <c r="D461" s="8" t="str">
        <f>IFERROR(VLOOKUP(C461,'Не редактировать'!A:B,2,FALSE),"введите код в поле слева")</f>
        <v>Эксплуатация и ремонт сельскохозяйственной техники и оборудования</v>
      </c>
      <c r="E461" s="35"/>
      <c r="F461" s="21"/>
      <c r="G461" s="21"/>
      <c r="H461" s="21"/>
      <c r="I461" s="21"/>
      <c r="J461" s="25"/>
      <c r="K461" s="25"/>
      <c r="L461" s="25"/>
      <c r="M461" s="25"/>
      <c r="N461" s="25"/>
      <c r="O461" s="25">
        <v>15</v>
      </c>
    </row>
    <row r="462" spans="1:15" ht="30" customHeight="1" x14ac:dyDescent="0.25">
      <c r="A462" s="42"/>
      <c r="B462" s="9" t="s">
        <v>66</v>
      </c>
      <c r="C462" s="18" t="s">
        <v>1311</v>
      </c>
      <c r="D462" s="8" t="str">
        <f>IFERROR(VLOOKUP(C462,'Не редактировать'!A:B,2,FALSE),"введите код в поле слева")</f>
        <v>Мастер сельскохозяйственного производства</v>
      </c>
      <c r="E462" s="36"/>
      <c r="F462" s="21">
        <v>25</v>
      </c>
      <c r="G462" s="21"/>
      <c r="H462" s="21"/>
      <c r="I462" s="21"/>
      <c r="J462" s="25"/>
      <c r="K462" s="25"/>
      <c r="L462" s="25"/>
      <c r="M462" s="25"/>
      <c r="N462" s="25"/>
      <c r="O462" s="25"/>
    </row>
    <row r="463" spans="1:15" ht="28.5" x14ac:dyDescent="0.25">
      <c r="A463" s="43"/>
      <c r="B463" s="9" t="s">
        <v>66</v>
      </c>
      <c r="C463" s="18" t="s">
        <v>697</v>
      </c>
      <c r="D463" s="8" t="str">
        <f>IFERROR(VLOOKUP(C463,'Не редактировать'!A:B,2,FALSE),"введите код в поле слева")</f>
        <v>Повар, кондитер</v>
      </c>
      <c r="E463" s="37"/>
      <c r="F463" s="21">
        <v>25</v>
      </c>
      <c r="G463" s="21"/>
      <c r="H463" s="21"/>
      <c r="I463" s="21"/>
      <c r="J463" s="25"/>
      <c r="K463" s="25"/>
      <c r="L463" s="25"/>
      <c r="M463" s="25"/>
      <c r="N463" s="25"/>
      <c r="O463" s="25"/>
    </row>
    <row r="464" spans="1:15" ht="44.25" customHeight="1" x14ac:dyDescent="0.25">
      <c r="A464" s="34" t="s">
        <v>65</v>
      </c>
      <c r="B464" s="9" t="s">
        <v>67</v>
      </c>
      <c r="C464" s="18" t="s">
        <v>607</v>
      </c>
      <c r="D464" s="8" t="str">
        <f>IFERROR(VLOOKUP(C464,'Не редактировать'!A:B,2,FALSE),"введите код в поле слева")</f>
        <v>Информационные системы и программирование</v>
      </c>
      <c r="E464" s="33">
        <f>SUM(F464:O470)</f>
        <v>175</v>
      </c>
      <c r="F464" s="21"/>
      <c r="G464" s="21"/>
      <c r="H464" s="21"/>
      <c r="I464" s="21"/>
      <c r="J464" s="25">
        <v>25</v>
      </c>
      <c r="K464" s="25"/>
      <c r="L464" s="25"/>
      <c r="M464" s="25"/>
      <c r="N464" s="25"/>
      <c r="O464" s="25"/>
    </row>
    <row r="465" spans="1:15" ht="43.5" customHeight="1" x14ac:dyDescent="0.25">
      <c r="A465" s="34"/>
      <c r="B465" s="9" t="s">
        <v>67</v>
      </c>
      <c r="C465" s="18" t="s">
        <v>1287</v>
      </c>
      <c r="D465" s="8" t="str">
        <f>IFERROR(VLOOKUP(C465,'Не редактировать'!A:B,2,FALSE),"введите код в поле слева")</f>
        <v>Технология машиностроения</v>
      </c>
      <c r="E465" s="33"/>
      <c r="F465" s="21"/>
      <c r="G465" s="21"/>
      <c r="H465" s="21"/>
      <c r="I465" s="21"/>
      <c r="J465" s="25">
        <v>25</v>
      </c>
      <c r="K465" s="25"/>
      <c r="L465" s="25"/>
      <c r="M465" s="25"/>
      <c r="N465" s="25"/>
      <c r="O465" s="25"/>
    </row>
    <row r="466" spans="1:15" ht="42.75" customHeight="1" x14ac:dyDescent="0.25">
      <c r="A466" s="34"/>
      <c r="B466" s="9" t="s">
        <v>67</v>
      </c>
      <c r="C466" s="18" t="s">
        <v>489</v>
      </c>
      <c r="D466" s="8" t="str">
        <f>IFERROR(VLOOKUP(C466,'Не редактировать'!A:B,2,FALSE),"введите код в поле слева")</f>
        <v>Оснащение средствами автоматизации технологических процессов и производств (по отраслям)</v>
      </c>
      <c r="E466" s="33"/>
      <c r="F466" s="21"/>
      <c r="G466" s="21"/>
      <c r="H466" s="21"/>
      <c r="I466" s="21"/>
      <c r="J466" s="25">
        <v>25</v>
      </c>
      <c r="K466" s="25"/>
      <c r="L466" s="25"/>
      <c r="M466" s="25"/>
      <c r="N466" s="25"/>
      <c r="O466" s="25"/>
    </row>
    <row r="467" spans="1:15" ht="45.75" customHeight="1" x14ac:dyDescent="0.25">
      <c r="A467" s="34"/>
      <c r="B467" s="9" t="s">
        <v>67</v>
      </c>
      <c r="C467" s="18" t="s">
        <v>463</v>
      </c>
      <c r="D467" s="8" t="str">
        <f>IFERROR(VLOOKUP(C467,'Не редактировать'!A:B,2,FALSE),"введите код в поле слева")</f>
        <v>Технология аналитического контроля химических соединений</v>
      </c>
      <c r="E467" s="33"/>
      <c r="F467" s="21"/>
      <c r="G467" s="21"/>
      <c r="H467" s="21"/>
      <c r="I467" s="21"/>
      <c r="J467" s="25">
        <v>25</v>
      </c>
      <c r="K467" s="25"/>
      <c r="L467" s="25"/>
      <c r="M467" s="25"/>
      <c r="N467" s="25"/>
      <c r="O467" s="25"/>
    </row>
    <row r="468" spans="1:15" ht="44.25" customHeight="1" x14ac:dyDescent="0.25">
      <c r="A468" s="34"/>
      <c r="B468" s="9" t="s">
        <v>67</v>
      </c>
      <c r="C468" s="18" t="s">
        <v>393</v>
      </c>
      <c r="D468" s="8" t="str">
        <f>IFERROR(VLOOKUP(C468,'Не редактировать'!A:B,2,FALSE),"введите код в поле слева")</f>
        <v>Металлургия цветных металлов</v>
      </c>
      <c r="E468" s="33"/>
      <c r="F468" s="21"/>
      <c r="G468" s="21"/>
      <c r="H468" s="21"/>
      <c r="I468" s="21"/>
      <c r="J468" s="25">
        <v>25</v>
      </c>
      <c r="K468" s="25"/>
      <c r="L468" s="25"/>
      <c r="M468" s="25"/>
      <c r="N468" s="25"/>
      <c r="O468" s="25"/>
    </row>
    <row r="469" spans="1:15" ht="46.5" customHeight="1" x14ac:dyDescent="0.25">
      <c r="A469" s="34"/>
      <c r="B469" s="9" t="s">
        <v>67</v>
      </c>
      <c r="C469" s="18" t="s">
        <v>1320</v>
      </c>
      <c r="D469" s="8" t="str">
        <f>IFERROR(VLOOKUP(C469,'Не редактировать'!A:B,2,FALSE),"введите код в поле слева")</f>
        <v>Технологии индустрии красоты</v>
      </c>
      <c r="E469" s="33"/>
      <c r="F469" s="21"/>
      <c r="G469" s="21"/>
      <c r="H469" s="21"/>
      <c r="I469" s="21"/>
      <c r="J469" s="25">
        <v>25</v>
      </c>
      <c r="K469" s="25"/>
      <c r="L469" s="25"/>
      <c r="M469" s="25"/>
      <c r="N469" s="25"/>
      <c r="O469" s="25"/>
    </row>
    <row r="470" spans="1:15" ht="43.5" customHeight="1" x14ac:dyDescent="0.25">
      <c r="A470" s="34"/>
      <c r="B470" s="9" t="s">
        <v>67</v>
      </c>
      <c r="C470" s="18" t="s">
        <v>385</v>
      </c>
      <c r="D470" s="8" t="str">
        <f>IFERROR(VLOOKUP(C470,'Не редактировать'!A:B,2,FALSE),"введите код в поле слева")</f>
        <v>Сварочное производство</v>
      </c>
      <c r="E470" s="33"/>
      <c r="F470" s="21"/>
      <c r="G470" s="21"/>
      <c r="H470" s="21"/>
      <c r="I470" s="21"/>
      <c r="J470" s="25">
        <v>25</v>
      </c>
      <c r="K470" s="25"/>
      <c r="L470" s="25"/>
      <c r="M470" s="25"/>
      <c r="N470" s="25"/>
      <c r="O470" s="25"/>
    </row>
    <row r="471" spans="1:15" ht="31.5" customHeight="1" x14ac:dyDescent="0.25">
      <c r="A471" s="34" t="s">
        <v>65</v>
      </c>
      <c r="B471" s="9" t="s">
        <v>68</v>
      </c>
      <c r="C471" s="18" t="s">
        <v>1300</v>
      </c>
      <c r="D471" s="8" t="str">
        <f>IFERROR(VLOOKUP(C471,'Не редактировать'!A:B,2,FALSE),"введите код в поле слева")</f>
        <v>Землеустройство</v>
      </c>
      <c r="E471" s="33">
        <f>SUM(F471:O477)</f>
        <v>245</v>
      </c>
      <c r="F471" s="21"/>
      <c r="G471" s="21"/>
      <c r="H471" s="21"/>
      <c r="I471" s="21"/>
      <c r="J471" s="25">
        <v>25</v>
      </c>
      <c r="K471" s="25"/>
      <c r="L471" s="25"/>
      <c r="M471" s="25"/>
      <c r="N471" s="25"/>
      <c r="O471" s="25"/>
    </row>
    <row r="472" spans="1:15" ht="31.5" customHeight="1" x14ac:dyDescent="0.25">
      <c r="A472" s="34"/>
      <c r="B472" s="9" t="s">
        <v>68</v>
      </c>
      <c r="C472" s="18" t="s">
        <v>369</v>
      </c>
      <c r="D472" s="8" t="str">
        <f>IFERROR(VLOOKUP(C472,'Не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472" s="33"/>
      <c r="F472" s="21"/>
      <c r="G472" s="21"/>
      <c r="H472" s="21"/>
      <c r="I472" s="21"/>
      <c r="J472" s="25">
        <v>50</v>
      </c>
      <c r="K472" s="25"/>
      <c r="L472" s="25"/>
      <c r="M472" s="25"/>
      <c r="N472" s="25"/>
      <c r="O472" s="25">
        <v>20</v>
      </c>
    </row>
    <row r="473" spans="1:15" ht="31.5" customHeight="1" x14ac:dyDescent="0.25">
      <c r="A473" s="34"/>
      <c r="B473" s="9" t="s">
        <v>68</v>
      </c>
      <c r="C473" s="18" t="s">
        <v>233</v>
      </c>
      <c r="D473" s="8" t="str">
        <f>IFERROR(VLOOKUP(C473,'Не редактировать'!A:B,2,FALSE),"введите код в поле слева")</f>
        <v>Банковское дело</v>
      </c>
      <c r="E473" s="33"/>
      <c r="F473" s="21"/>
      <c r="G473" s="21"/>
      <c r="H473" s="21"/>
      <c r="I473" s="21"/>
      <c r="J473" s="25">
        <v>25</v>
      </c>
      <c r="K473" s="25"/>
      <c r="L473" s="25"/>
      <c r="M473" s="25"/>
      <c r="N473" s="25"/>
      <c r="O473" s="25"/>
    </row>
    <row r="474" spans="1:15" ht="28.5" customHeight="1" x14ac:dyDescent="0.25">
      <c r="A474" s="34"/>
      <c r="B474" s="9" t="s">
        <v>68</v>
      </c>
      <c r="C474" s="18" t="s">
        <v>239</v>
      </c>
      <c r="D474" s="8" t="str">
        <f>IFERROR(VLOOKUP(C474,'Не редактировать'!A:B,2,FALSE),"введите код в поле слева")</f>
        <v>Коммерция (по отраслям)</v>
      </c>
      <c r="E474" s="33"/>
      <c r="F474" s="21"/>
      <c r="G474" s="21"/>
      <c r="H474" s="21"/>
      <c r="I474" s="21"/>
      <c r="J474" s="25">
        <v>25</v>
      </c>
      <c r="K474" s="25"/>
      <c r="L474" s="25"/>
      <c r="M474" s="25"/>
      <c r="N474" s="25"/>
      <c r="O474" s="25"/>
    </row>
    <row r="475" spans="1:15" ht="30" customHeight="1" x14ac:dyDescent="0.25">
      <c r="A475" s="34"/>
      <c r="B475" s="9" t="s">
        <v>68</v>
      </c>
      <c r="C475" s="18" t="s">
        <v>267</v>
      </c>
      <c r="D475" s="8" t="s">
        <v>1340</v>
      </c>
      <c r="E475" s="33"/>
      <c r="F475" s="21"/>
      <c r="G475" s="21"/>
      <c r="H475" s="21"/>
      <c r="I475" s="21"/>
      <c r="J475" s="25">
        <v>50</v>
      </c>
      <c r="K475" s="25"/>
      <c r="L475" s="25"/>
      <c r="M475" s="25"/>
      <c r="N475" s="25"/>
      <c r="O475" s="25"/>
    </row>
    <row r="476" spans="1:15" ht="18" customHeight="1" x14ac:dyDescent="0.25">
      <c r="A476" s="34"/>
      <c r="B476" s="9" t="s">
        <v>69</v>
      </c>
      <c r="C476" s="18" t="s">
        <v>1311</v>
      </c>
      <c r="D476" s="8" t="str">
        <f>IFERROR(VLOOKUP(C476,'Не редактировать'!A:B,2,FALSE),"введите код в поле слева")</f>
        <v>Мастер сельскохозяйственного производства</v>
      </c>
      <c r="E476" s="33"/>
      <c r="F476" s="21">
        <v>25</v>
      </c>
      <c r="G476" s="21"/>
      <c r="H476" s="21"/>
      <c r="I476" s="21"/>
      <c r="J476" s="25"/>
      <c r="K476" s="25"/>
      <c r="L476" s="25"/>
      <c r="M476" s="25"/>
      <c r="N476" s="25"/>
      <c r="O476" s="25"/>
    </row>
    <row r="477" spans="1:15" ht="18.75" customHeight="1" x14ac:dyDescent="0.25">
      <c r="A477" s="34"/>
      <c r="B477" s="9" t="s">
        <v>69</v>
      </c>
      <c r="C477" s="18" t="s">
        <v>697</v>
      </c>
      <c r="D477" s="8" t="str">
        <f>IFERROR(VLOOKUP(C477,'Не редактировать'!A:B,2,FALSE),"введите код в поле слева")</f>
        <v>Повар, кондитер</v>
      </c>
      <c r="E477" s="33"/>
      <c r="F477" s="21">
        <v>25</v>
      </c>
      <c r="G477" s="21"/>
      <c r="H477" s="21"/>
      <c r="I477" s="21"/>
      <c r="J477" s="25"/>
      <c r="K477" s="25"/>
      <c r="L477" s="25"/>
      <c r="M477" s="25"/>
      <c r="N477" s="25"/>
      <c r="O477" s="25"/>
    </row>
    <row r="478" spans="1:15" ht="31.5" customHeight="1" x14ac:dyDescent="0.25">
      <c r="A478" s="38" t="s">
        <v>65</v>
      </c>
      <c r="B478" s="9" t="s">
        <v>70</v>
      </c>
      <c r="C478" s="18" t="s">
        <v>1124</v>
      </c>
      <c r="D478" s="8" t="str">
        <f>IFERROR(VLOOKUP(C478,'Не редактировать'!A:B,2,FALSE),"введите код в поле слева")</f>
        <v>Сварщик (ручной и частично механизированной сварки (наплавки)</v>
      </c>
      <c r="E478" s="35">
        <f>SUM(F478:O481)</f>
        <v>125</v>
      </c>
      <c r="F478" s="21">
        <v>25</v>
      </c>
      <c r="G478" s="21"/>
      <c r="H478" s="21"/>
      <c r="I478" s="21"/>
      <c r="J478" s="25"/>
      <c r="K478" s="25"/>
      <c r="L478" s="25"/>
      <c r="M478" s="25"/>
      <c r="N478" s="25"/>
      <c r="O478" s="25"/>
    </row>
    <row r="479" spans="1:15" ht="30" customHeight="1" x14ac:dyDescent="0.25">
      <c r="A479" s="39"/>
      <c r="B479" s="9" t="s">
        <v>70</v>
      </c>
      <c r="C479" s="18" t="s">
        <v>697</v>
      </c>
      <c r="D479" s="8" t="str">
        <f>IFERROR(VLOOKUP(C479,'Не редактировать'!A:B,2,FALSE),"введите код в поле слева")</f>
        <v>Повар, кондитер</v>
      </c>
      <c r="E479" s="36"/>
      <c r="F479" s="21">
        <v>50</v>
      </c>
      <c r="G479" s="21"/>
      <c r="H479" s="21"/>
      <c r="I479" s="21"/>
      <c r="J479" s="25"/>
      <c r="K479" s="25"/>
      <c r="L479" s="25"/>
      <c r="M479" s="25"/>
      <c r="N479" s="25"/>
      <c r="O479" s="25"/>
    </row>
    <row r="480" spans="1:15" ht="30" customHeight="1" x14ac:dyDescent="0.25">
      <c r="A480" s="39"/>
      <c r="B480" s="9" t="s">
        <v>70</v>
      </c>
      <c r="C480" s="18" t="s">
        <v>245</v>
      </c>
      <c r="D480" s="8" t="str">
        <f>IFERROR(VLOOKUP(C480,'Не редактировать'!A:B,2,FALSE),"введите код в поле слева")</f>
        <v>Экономика и бухгалтерский учет (по отраслям)</v>
      </c>
      <c r="E480" s="36"/>
      <c r="F480" s="21"/>
      <c r="G480" s="21"/>
      <c r="H480" s="21"/>
      <c r="I480" s="21"/>
      <c r="J480" s="25">
        <v>25</v>
      </c>
      <c r="K480" s="25"/>
      <c r="L480" s="25"/>
      <c r="M480" s="25"/>
      <c r="N480" s="25"/>
      <c r="O480" s="25"/>
    </row>
    <row r="481" spans="1:15" ht="32.25" customHeight="1" x14ac:dyDescent="0.25">
      <c r="A481" s="40"/>
      <c r="B481" s="9" t="s">
        <v>70</v>
      </c>
      <c r="C481" s="18" t="s">
        <v>895</v>
      </c>
      <c r="D481" s="8" t="str">
        <f>IFERROR(VLOOKUP(C481,'Не редактировать'!A:B,2,FALSE),"введите код в поле слева")</f>
        <v>Машинист крана (крановщик)</v>
      </c>
      <c r="E481" s="37"/>
      <c r="F481" s="21">
        <v>25</v>
      </c>
      <c r="G481" s="21"/>
      <c r="H481" s="21"/>
      <c r="I481" s="21"/>
      <c r="J481" s="25"/>
      <c r="K481" s="25"/>
      <c r="L481" s="25"/>
      <c r="M481" s="25"/>
      <c r="N481" s="25"/>
      <c r="O481" s="25"/>
    </row>
    <row r="482" spans="1:15" ht="42.75" customHeight="1" x14ac:dyDescent="0.25">
      <c r="A482" s="6" t="s">
        <v>65</v>
      </c>
      <c r="B482" s="9" t="s">
        <v>71</v>
      </c>
      <c r="C482" s="18" t="s">
        <v>523</v>
      </c>
      <c r="D482" s="8" t="str">
        <f>IFERROR(VLOOKUP(C482,'Не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482" s="28">
        <f>SUM(F482:O489)</f>
        <v>370</v>
      </c>
      <c r="F482" s="21"/>
      <c r="G482" s="21"/>
      <c r="H482" s="21"/>
      <c r="I482" s="21"/>
      <c r="J482" s="25">
        <v>50</v>
      </c>
      <c r="K482" s="25"/>
      <c r="L482" s="25"/>
      <c r="M482" s="25"/>
      <c r="N482" s="25"/>
      <c r="O482" s="25"/>
    </row>
    <row r="483" spans="1:15" ht="28.5" x14ac:dyDescent="0.25">
      <c r="A483" s="44"/>
      <c r="B483" s="9" t="s">
        <v>71</v>
      </c>
      <c r="C483" s="18" t="s">
        <v>1287</v>
      </c>
      <c r="D483" s="8" t="str">
        <f>IFERROR(VLOOKUP(C483,'Не редактировать'!A:B,2,FALSE),"введите код в поле слева")</f>
        <v>Технология машиностроения</v>
      </c>
      <c r="E483" s="33"/>
      <c r="F483" s="21"/>
      <c r="G483" s="21"/>
      <c r="H483" s="21"/>
      <c r="I483" s="21"/>
      <c r="J483" s="25">
        <v>75</v>
      </c>
      <c r="K483" s="25"/>
      <c r="L483" s="25"/>
      <c r="M483" s="25"/>
      <c r="N483" s="25"/>
      <c r="O483" s="25"/>
    </row>
    <row r="484" spans="1:15" ht="28.5" customHeight="1" x14ac:dyDescent="0.25">
      <c r="A484" s="44"/>
      <c r="B484" s="9" t="s">
        <v>71</v>
      </c>
      <c r="C484" s="18" t="s">
        <v>493</v>
      </c>
      <c r="D484" s="8" t="str">
        <f>IFERROR(VLOOKUP(C484,'Не редактировать'!A:B,2,FALSE),"введите код в поле слева")</f>
        <v>Монтаж, техническое обслуживание и ремонт промышленного оборудования (по отраслям)</v>
      </c>
      <c r="E484" s="33"/>
      <c r="F484" s="21"/>
      <c r="G484" s="21"/>
      <c r="H484" s="21"/>
      <c r="I484" s="21"/>
      <c r="J484" s="25">
        <v>50</v>
      </c>
      <c r="K484" s="25"/>
      <c r="L484" s="25"/>
      <c r="M484" s="25"/>
      <c r="N484" s="25"/>
      <c r="O484" s="25"/>
    </row>
    <row r="485" spans="1:15" ht="29.25" customHeight="1" x14ac:dyDescent="0.25">
      <c r="A485" s="44"/>
      <c r="B485" s="9" t="s">
        <v>71</v>
      </c>
      <c r="C485" s="18" t="s">
        <v>489</v>
      </c>
      <c r="D485" s="8" t="str">
        <f>IFERROR(VLOOKUP(C485,'Не редактировать'!A:B,2,FALSE),"введите код в поле слева")</f>
        <v>Оснащение средствами автоматизации технологических процессов и производств (по отраслям)</v>
      </c>
      <c r="E485" s="33"/>
      <c r="F485" s="21"/>
      <c r="G485" s="21"/>
      <c r="H485" s="21"/>
      <c r="I485" s="21"/>
      <c r="J485" s="25">
        <v>25</v>
      </c>
      <c r="K485" s="25"/>
      <c r="L485" s="25"/>
      <c r="M485" s="25"/>
      <c r="N485" s="25"/>
      <c r="O485" s="25"/>
    </row>
    <row r="486" spans="1:15" ht="28.5" x14ac:dyDescent="0.25">
      <c r="A486" s="44"/>
      <c r="B486" s="9" t="s">
        <v>71</v>
      </c>
      <c r="C486" s="18" t="s">
        <v>387</v>
      </c>
      <c r="D486" s="8" t="str">
        <f>IFERROR(VLOOKUP(C486,'Не редактировать'!A:B,2,FALSE),"введите код в поле слева")</f>
        <v>Обработка металлов давлением</v>
      </c>
      <c r="E486" s="33"/>
      <c r="F486" s="21"/>
      <c r="G486" s="21"/>
      <c r="H486" s="21"/>
      <c r="I486" s="21"/>
      <c r="J486" s="25">
        <v>75</v>
      </c>
      <c r="K486" s="25"/>
      <c r="L486" s="25"/>
      <c r="M486" s="25"/>
      <c r="N486" s="25">
        <v>20</v>
      </c>
      <c r="O486" s="25"/>
    </row>
    <row r="487" spans="1:15" ht="30" customHeight="1" x14ac:dyDescent="0.25">
      <c r="A487" s="44"/>
      <c r="B487" s="9" t="s">
        <v>71</v>
      </c>
      <c r="C487" s="18" t="s">
        <v>241</v>
      </c>
      <c r="D487" s="8" t="str">
        <f>IFERROR(VLOOKUP(C487,'Не редактировать'!A:B,2,FALSE),"введите код в поле слева")</f>
        <v>Операционная деятельность в логистике</v>
      </c>
      <c r="E487" s="33"/>
      <c r="F487" s="21"/>
      <c r="G487" s="21"/>
      <c r="H487" s="21"/>
      <c r="I487" s="21"/>
      <c r="J487" s="25">
        <v>25</v>
      </c>
      <c r="K487" s="25"/>
      <c r="L487" s="25"/>
      <c r="M487" s="25"/>
      <c r="N487" s="25"/>
      <c r="O487" s="25"/>
    </row>
    <row r="488" spans="1:15" ht="30" customHeight="1" x14ac:dyDescent="0.25">
      <c r="A488" s="44"/>
      <c r="B488" s="9" t="s">
        <v>71</v>
      </c>
      <c r="C488" s="18" t="s">
        <v>607</v>
      </c>
      <c r="D488" s="8" t="str">
        <f>IFERROR(VLOOKUP(C488,'Не редактировать'!A:B,2,FALSE),"введите код в поле слева")</f>
        <v>Информационные системы и программирование</v>
      </c>
      <c r="E488" s="33"/>
      <c r="F488" s="21"/>
      <c r="G488" s="21"/>
      <c r="H488" s="21"/>
      <c r="I488" s="21"/>
      <c r="J488" s="25">
        <v>25</v>
      </c>
      <c r="K488" s="25"/>
      <c r="L488" s="25"/>
      <c r="M488" s="25"/>
      <c r="N488" s="25"/>
      <c r="O488" s="25"/>
    </row>
    <row r="489" spans="1:15" ht="28.5" customHeight="1" x14ac:dyDescent="0.25">
      <c r="A489" s="44"/>
      <c r="B489" s="9" t="s">
        <v>71</v>
      </c>
      <c r="C489" s="18" t="s">
        <v>227</v>
      </c>
      <c r="D489" s="8" t="str">
        <f>IFERROR(VLOOKUP(C489,'Не редактировать'!A:B,2,FALSE),"введите код в поле слева")</f>
        <v>Право и организация социального обеспечения</v>
      </c>
      <c r="E489" s="33"/>
      <c r="F489" s="21"/>
      <c r="G489" s="21"/>
      <c r="H489" s="21"/>
      <c r="I489" s="21"/>
      <c r="J489" s="25">
        <v>25</v>
      </c>
      <c r="K489" s="25"/>
      <c r="L489" s="25"/>
      <c r="M489" s="25"/>
      <c r="N489" s="25"/>
      <c r="O489" s="25"/>
    </row>
    <row r="490" spans="1:15" ht="32.25" customHeight="1" x14ac:dyDescent="0.25">
      <c r="A490" s="38" t="s">
        <v>65</v>
      </c>
      <c r="B490" s="9" t="s">
        <v>72</v>
      </c>
      <c r="C490" s="18" t="s">
        <v>1268</v>
      </c>
      <c r="D490" s="8" t="str">
        <f>IFERROR(VLOOKUP(C490,'Не редактировать'!A:B,2,FALSE),"введите код в поле слева")</f>
        <v>Мастер общестроительных работ</v>
      </c>
      <c r="E490" s="35">
        <f>SUM(F490:O499)</f>
        <v>315</v>
      </c>
      <c r="F490" s="21">
        <v>50</v>
      </c>
      <c r="G490" s="21"/>
      <c r="H490" s="21"/>
      <c r="I490" s="21"/>
      <c r="J490" s="25"/>
      <c r="K490" s="25"/>
      <c r="L490" s="25"/>
      <c r="M490" s="25"/>
      <c r="N490" s="25"/>
      <c r="O490" s="25"/>
    </row>
    <row r="491" spans="1:15" ht="28.5" x14ac:dyDescent="0.25">
      <c r="A491" s="39"/>
      <c r="B491" s="9" t="s">
        <v>72</v>
      </c>
      <c r="C491" s="18" t="s">
        <v>1206</v>
      </c>
      <c r="D491" s="8" t="s">
        <v>1279</v>
      </c>
      <c r="E491" s="36"/>
      <c r="F491" s="21">
        <v>25</v>
      </c>
      <c r="G491" s="21"/>
      <c r="H491" s="21"/>
      <c r="I491" s="21"/>
      <c r="J491" s="25"/>
      <c r="K491" s="25"/>
      <c r="L491" s="25"/>
      <c r="M491" s="25"/>
      <c r="N491" s="25"/>
      <c r="O491" s="25"/>
    </row>
    <row r="492" spans="1:15" ht="30" customHeight="1" x14ac:dyDescent="0.25">
      <c r="A492" s="39"/>
      <c r="B492" s="9" t="s">
        <v>72</v>
      </c>
      <c r="C492" s="18" t="s">
        <v>1124</v>
      </c>
      <c r="D492" s="8" t="str">
        <f>IFERROR(VLOOKUP(C492,'Не редактировать'!A:B,2,FALSE),"введите код в поле слева")</f>
        <v>Сварщик (ручной и частично механизированной сварки (наплавки)</v>
      </c>
      <c r="E492" s="36"/>
      <c r="F492" s="21">
        <v>50</v>
      </c>
      <c r="G492" s="21"/>
      <c r="H492" s="21"/>
      <c r="I492" s="21"/>
      <c r="J492" s="25"/>
      <c r="K492" s="25"/>
      <c r="L492" s="25"/>
      <c r="M492" s="25"/>
      <c r="N492" s="25"/>
      <c r="O492" s="25"/>
    </row>
    <row r="493" spans="1:15" ht="27.75" customHeight="1" x14ac:dyDescent="0.25">
      <c r="A493" s="39"/>
      <c r="B493" s="9" t="s">
        <v>72</v>
      </c>
      <c r="C493" s="18" t="s">
        <v>827</v>
      </c>
      <c r="D493" s="8" t="str">
        <f>IFERROR(VLOOKUP(C493,'Не редактировать'!A:B,2,FALSE),"введите код в поле слева")</f>
        <v>Портной</v>
      </c>
      <c r="E493" s="36"/>
      <c r="F493" s="21">
        <v>25</v>
      </c>
      <c r="G493" s="21"/>
      <c r="H493" s="21"/>
      <c r="I493" s="21"/>
      <c r="J493" s="25"/>
      <c r="K493" s="25"/>
      <c r="L493" s="25"/>
      <c r="M493" s="25"/>
      <c r="N493" s="25"/>
      <c r="O493" s="25"/>
    </row>
    <row r="494" spans="1:15" ht="29.25" customHeight="1" x14ac:dyDescent="0.25">
      <c r="A494" s="39"/>
      <c r="B494" s="9" t="s">
        <v>72</v>
      </c>
      <c r="C494" s="18" t="s">
        <v>1311</v>
      </c>
      <c r="D494" s="8" t="str">
        <f>IFERROR(VLOOKUP(C494,'Не редактировать'!A:B,2,FALSE),"введите код в поле слева")</f>
        <v>Мастер сельскохозяйственного производства</v>
      </c>
      <c r="E494" s="36"/>
      <c r="F494" s="21">
        <v>25</v>
      </c>
      <c r="G494" s="21"/>
      <c r="H494" s="21"/>
      <c r="I494" s="21"/>
      <c r="J494" s="25"/>
      <c r="K494" s="25"/>
      <c r="L494" s="25"/>
      <c r="M494" s="25"/>
      <c r="N494" s="25"/>
      <c r="O494" s="25"/>
    </row>
    <row r="495" spans="1:15" ht="27.75" customHeight="1" x14ac:dyDescent="0.25">
      <c r="A495" s="39"/>
      <c r="B495" s="9" t="s">
        <v>72</v>
      </c>
      <c r="C495" s="18" t="s">
        <v>697</v>
      </c>
      <c r="D495" s="8" t="str">
        <f>IFERROR(VLOOKUP(C495,'Не редактировать'!A:B,2,FALSE),"введите код в поле слева")</f>
        <v>Повар, кондитер</v>
      </c>
      <c r="E495" s="36"/>
      <c r="F495" s="21">
        <v>50</v>
      </c>
      <c r="G495" s="21"/>
      <c r="H495" s="21"/>
      <c r="I495" s="21"/>
      <c r="J495" s="25"/>
      <c r="K495" s="25"/>
      <c r="L495" s="25"/>
      <c r="M495" s="25"/>
      <c r="N495" s="25"/>
      <c r="O495" s="25"/>
    </row>
    <row r="496" spans="1:15" ht="28.5" customHeight="1" x14ac:dyDescent="0.25">
      <c r="A496" s="39"/>
      <c r="B496" s="9" t="s">
        <v>72</v>
      </c>
      <c r="C496" s="18" t="s">
        <v>640</v>
      </c>
      <c r="D496" s="8" t="str">
        <f>IFERROR(VLOOKUP(C496,'Не редактировать'!A:B,2,FALSE),"введите код в поле слева")</f>
        <v>Строительство и эксплуатация зданий и сооружений</v>
      </c>
      <c r="E496" s="36"/>
      <c r="F496" s="21"/>
      <c r="G496" s="21"/>
      <c r="H496" s="21"/>
      <c r="I496" s="21"/>
      <c r="J496" s="25">
        <v>25</v>
      </c>
      <c r="K496" s="25"/>
      <c r="L496" s="25"/>
      <c r="M496" s="25"/>
      <c r="N496" s="25"/>
      <c r="O496" s="25"/>
    </row>
    <row r="497" spans="1:15" ht="29.25" customHeight="1" x14ac:dyDescent="0.25">
      <c r="A497" s="39"/>
      <c r="B497" s="9" t="s">
        <v>72</v>
      </c>
      <c r="C497" s="18" t="s">
        <v>385</v>
      </c>
      <c r="D497" s="8" t="str">
        <f>IFERROR(VLOOKUP(C497,'Не редактировать'!A:B,2,FALSE),"введите код в поле слева")</f>
        <v>Сварочное производство</v>
      </c>
      <c r="E497" s="36"/>
      <c r="F497" s="21"/>
      <c r="G497" s="21"/>
      <c r="H497" s="21"/>
      <c r="I497" s="21"/>
      <c r="J497" s="25"/>
      <c r="K497" s="25"/>
      <c r="L497" s="25"/>
      <c r="M497" s="25"/>
      <c r="N497" s="25"/>
      <c r="O497" s="25">
        <v>15</v>
      </c>
    </row>
    <row r="498" spans="1:15" ht="29.25" customHeight="1" x14ac:dyDescent="0.25">
      <c r="A498" s="39"/>
      <c r="B498" s="9" t="s">
        <v>72</v>
      </c>
      <c r="C498" s="18" t="s">
        <v>1320</v>
      </c>
      <c r="D498" s="8" t="str">
        <f>IFERROR(VLOOKUP(C498,'Не редактировать'!A:B,2,FALSE),"введите код в поле слева")</f>
        <v>Технологии индустрии красоты</v>
      </c>
      <c r="E498" s="36"/>
      <c r="F498" s="21"/>
      <c r="G498" s="21"/>
      <c r="H498" s="21"/>
      <c r="I498" s="21"/>
      <c r="J498" s="25">
        <v>25</v>
      </c>
      <c r="K498" s="25"/>
      <c r="L498" s="25"/>
      <c r="M498" s="25"/>
      <c r="N498" s="25"/>
      <c r="O498" s="25"/>
    </row>
    <row r="499" spans="1:15" ht="28.5" x14ac:dyDescent="0.25">
      <c r="A499" s="40"/>
      <c r="B499" s="9" t="s">
        <v>72</v>
      </c>
      <c r="C499" s="18" t="s">
        <v>239</v>
      </c>
      <c r="D499" s="8" t="str">
        <f>IFERROR(VLOOKUP(C499,'Не редактировать'!A:B,2,FALSE),"введите код в поле слева")</f>
        <v>Коммерция (по отраслям)</v>
      </c>
      <c r="E499" s="37"/>
      <c r="F499" s="21"/>
      <c r="G499" s="21"/>
      <c r="H499" s="21"/>
      <c r="I499" s="21"/>
      <c r="J499" s="25">
        <v>25</v>
      </c>
      <c r="K499" s="25"/>
      <c r="L499" s="25"/>
      <c r="M499" s="25"/>
      <c r="N499" s="25"/>
      <c r="O499" s="25"/>
    </row>
    <row r="500" spans="1:15" ht="44.25" customHeight="1" x14ac:dyDescent="0.25">
      <c r="A500" s="38" t="s">
        <v>65</v>
      </c>
      <c r="B500" s="9" t="s">
        <v>1347</v>
      </c>
      <c r="C500" s="18" t="s">
        <v>1142</v>
      </c>
      <c r="D500" s="8" t="str">
        <f>IFERROR(VLOOKUP(C500,'Не редактировать'!A:B,2,FALSE),"введите код в поле слева")</f>
        <v>Электромонтер по ремонту и обслуживанию электрооборудования (по отраслям)</v>
      </c>
      <c r="E500" s="35">
        <f>SUM(F500:O507)</f>
        <v>200</v>
      </c>
      <c r="F500" s="21">
        <v>25</v>
      </c>
      <c r="G500" s="21"/>
      <c r="H500" s="21"/>
      <c r="I500" s="21"/>
      <c r="J500" s="25"/>
      <c r="K500" s="25"/>
      <c r="L500" s="25"/>
      <c r="M500" s="25"/>
      <c r="N500" s="25"/>
      <c r="O500" s="25"/>
    </row>
    <row r="501" spans="1:15" ht="45.75" customHeight="1" x14ac:dyDescent="0.25">
      <c r="A501" s="39"/>
      <c r="B501" s="9" t="s">
        <v>1347</v>
      </c>
      <c r="C501" s="18" t="s">
        <v>1088</v>
      </c>
      <c r="D501" s="8" t="str">
        <f>IFERROR(VLOOKUP(C501,'Не редактировать'!A:B,2,FALSE),"введите код в поле слева")</f>
        <v>Наладчик станков и оборудования в механообработке</v>
      </c>
      <c r="E501" s="36"/>
      <c r="F501" s="21">
        <v>25</v>
      </c>
      <c r="G501" s="21"/>
      <c r="H501" s="21"/>
      <c r="I501" s="21"/>
      <c r="J501" s="25"/>
      <c r="K501" s="25"/>
      <c r="L501" s="25"/>
      <c r="M501" s="25"/>
      <c r="N501" s="25"/>
      <c r="O501" s="25"/>
    </row>
    <row r="502" spans="1:15" ht="42.75" x14ac:dyDescent="0.25">
      <c r="A502" s="39"/>
      <c r="B502" s="9" t="s">
        <v>1347</v>
      </c>
      <c r="C502" s="18" t="s">
        <v>327</v>
      </c>
      <c r="D502" s="8" t="str">
        <f>IFERROR(VLOOKUP(C502,'Не редактировать'!A:B,2,FALSE),"введите код в поле слева")</f>
        <v>Автоматические системы управления</v>
      </c>
      <c r="E502" s="36"/>
      <c r="F502" s="21"/>
      <c r="G502" s="21"/>
      <c r="H502" s="21"/>
      <c r="I502" s="21"/>
      <c r="J502" s="25">
        <v>25</v>
      </c>
      <c r="K502" s="25"/>
      <c r="L502" s="25"/>
      <c r="M502" s="25"/>
      <c r="N502" s="25"/>
      <c r="O502" s="25"/>
    </row>
    <row r="503" spans="1:15" ht="46.5" customHeight="1" x14ac:dyDescent="0.25">
      <c r="A503" s="39"/>
      <c r="B503" s="9" t="s">
        <v>1347</v>
      </c>
      <c r="C503" s="18" t="s">
        <v>640</v>
      </c>
      <c r="D503" s="8" t="str">
        <f>IFERROR(VLOOKUP(C503,'Не редактировать'!A:B,2,FALSE),"введите код в поле слева")</f>
        <v>Строительство и эксплуатация зданий и сооружений</v>
      </c>
      <c r="E503" s="36"/>
      <c r="F503" s="21"/>
      <c r="G503" s="21"/>
      <c r="H503" s="21"/>
      <c r="I503" s="21"/>
      <c r="J503" s="25">
        <v>25</v>
      </c>
      <c r="K503" s="25"/>
      <c r="L503" s="25"/>
      <c r="M503" s="25"/>
      <c r="N503" s="25"/>
      <c r="O503" s="25"/>
    </row>
    <row r="504" spans="1:15" ht="45" customHeight="1" x14ac:dyDescent="0.25">
      <c r="A504" s="40"/>
      <c r="B504" s="9" t="s">
        <v>1347</v>
      </c>
      <c r="C504" s="18" t="s">
        <v>523</v>
      </c>
      <c r="D504" s="8" t="str">
        <f>IFERROR(VLOOKUP(C504,'Не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504" s="37"/>
      <c r="F504" s="21"/>
      <c r="G504" s="21"/>
      <c r="H504" s="21"/>
      <c r="I504" s="21"/>
      <c r="J504" s="25">
        <v>25</v>
      </c>
      <c r="K504" s="25"/>
      <c r="L504" s="25"/>
      <c r="M504" s="25"/>
      <c r="N504" s="25"/>
      <c r="O504" s="25"/>
    </row>
    <row r="505" spans="1:15" ht="42" customHeight="1" x14ac:dyDescent="0.25">
      <c r="A505" s="41"/>
      <c r="B505" s="9" t="s">
        <v>1347</v>
      </c>
      <c r="C505" s="18" t="s">
        <v>511</v>
      </c>
      <c r="D505" s="8" t="str">
        <f>IFERROR(VLOOKUP(C505,'Не редактировать'!A:B,2,FALSE),"введите код в поле слева")</f>
        <v>Техническая эксплуатация гидравлических машин, гидроприводов и гидропневмоавтоматики</v>
      </c>
      <c r="E505" s="35"/>
      <c r="F505" s="21"/>
      <c r="G505" s="21"/>
      <c r="H505" s="21"/>
      <c r="I505" s="21"/>
      <c r="J505" s="25">
        <v>25</v>
      </c>
      <c r="K505" s="25"/>
      <c r="L505" s="25"/>
      <c r="M505" s="25"/>
      <c r="N505" s="25"/>
      <c r="O505" s="25"/>
    </row>
    <row r="506" spans="1:15" ht="45" customHeight="1" x14ac:dyDescent="0.25">
      <c r="A506" s="42"/>
      <c r="B506" s="9" t="s">
        <v>1347</v>
      </c>
      <c r="C506" s="18" t="s">
        <v>387</v>
      </c>
      <c r="D506" s="8" t="str">
        <f>IFERROR(VLOOKUP(C506,'Не редактировать'!A:B,2,FALSE),"введите код в поле слева")</f>
        <v>Обработка металлов давлением</v>
      </c>
      <c r="E506" s="36"/>
      <c r="F506" s="21"/>
      <c r="G506" s="21"/>
      <c r="H506" s="21"/>
      <c r="I506" s="21"/>
      <c r="J506" s="25">
        <v>25</v>
      </c>
      <c r="K506" s="25"/>
      <c r="L506" s="25"/>
      <c r="M506" s="25"/>
      <c r="N506" s="25"/>
      <c r="O506" s="25"/>
    </row>
    <row r="507" spans="1:15" ht="45" customHeight="1" x14ac:dyDescent="0.25">
      <c r="A507" s="43"/>
      <c r="B507" s="9" t="s">
        <v>1347</v>
      </c>
      <c r="C507" s="18" t="s">
        <v>385</v>
      </c>
      <c r="D507" s="8" t="str">
        <f>IFERROR(VLOOKUP(C507,'Не редактировать'!A:B,2,FALSE),"введите код в поле слева")</f>
        <v>Сварочное производство</v>
      </c>
      <c r="E507" s="37"/>
      <c r="F507" s="21"/>
      <c r="G507" s="21"/>
      <c r="H507" s="21"/>
      <c r="I507" s="21"/>
      <c r="J507" s="25">
        <v>25</v>
      </c>
      <c r="K507" s="25"/>
      <c r="L507" s="25"/>
      <c r="M507" s="25"/>
      <c r="N507" s="25"/>
      <c r="O507" s="25"/>
    </row>
    <row r="508" spans="1:15" ht="30" customHeight="1" x14ac:dyDescent="0.25">
      <c r="A508" s="34" t="s">
        <v>65</v>
      </c>
      <c r="B508" s="9" t="s">
        <v>73</v>
      </c>
      <c r="C508" s="18" t="s">
        <v>1269</v>
      </c>
      <c r="D508" s="8" t="str">
        <f>IFERROR(VLOOKUP(C508,'Не редактировать'!A:B,2,FALSE),"введите код в поле слева")</f>
        <v>Мастер отделочных строительных и декоративных работ</v>
      </c>
      <c r="E508" s="33">
        <f>SUM(F508:O516)</f>
        <v>225</v>
      </c>
      <c r="F508" s="21">
        <v>25</v>
      </c>
      <c r="G508" s="21"/>
      <c r="H508" s="21"/>
      <c r="I508" s="21"/>
      <c r="J508" s="25"/>
      <c r="K508" s="25"/>
      <c r="L508" s="25"/>
      <c r="M508" s="25"/>
      <c r="N508" s="25"/>
      <c r="O508" s="25"/>
    </row>
    <row r="509" spans="1:15" ht="30" customHeight="1" x14ac:dyDescent="0.25">
      <c r="A509" s="34"/>
      <c r="B509" s="9" t="s">
        <v>73</v>
      </c>
      <c r="C509" s="18" t="s">
        <v>393</v>
      </c>
      <c r="D509" s="8" t="str">
        <f>IFERROR(VLOOKUP(C509,'Не редактировать'!A:B,2,FALSE),"введите код в поле слева")</f>
        <v>Металлургия цветных металлов</v>
      </c>
      <c r="E509" s="33"/>
      <c r="F509" s="21"/>
      <c r="G509" s="21"/>
      <c r="H509" s="21"/>
      <c r="I509" s="21"/>
      <c r="J509" s="25">
        <v>25</v>
      </c>
      <c r="K509" s="25"/>
      <c r="L509" s="25"/>
      <c r="M509" s="25"/>
      <c r="N509" s="25"/>
      <c r="O509" s="25"/>
    </row>
    <row r="510" spans="1:15" ht="44.25" customHeight="1" x14ac:dyDescent="0.25">
      <c r="A510" s="34"/>
      <c r="B510" s="9" t="s">
        <v>73</v>
      </c>
      <c r="C510" s="18" t="s">
        <v>523</v>
      </c>
      <c r="D510" s="8" t="str">
        <f>IFERROR(VLOOKUP(C510,'Не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510" s="33"/>
      <c r="F510" s="21"/>
      <c r="G510" s="21"/>
      <c r="H510" s="21"/>
      <c r="I510" s="21"/>
      <c r="J510" s="25">
        <v>25</v>
      </c>
      <c r="K510" s="25"/>
      <c r="L510" s="25"/>
      <c r="M510" s="25"/>
      <c r="N510" s="25"/>
      <c r="O510" s="25"/>
    </row>
    <row r="511" spans="1:15" ht="28.5" x14ac:dyDescent="0.25">
      <c r="A511" s="34"/>
      <c r="B511" s="9" t="s">
        <v>73</v>
      </c>
      <c r="C511" s="18" t="s">
        <v>395</v>
      </c>
      <c r="D511" s="8" t="str">
        <f>IFERROR(VLOOKUP(C511,'Не редактировать'!A:B,2,FALSE),"введите код в поле слева")</f>
        <v>Металлургия черных металлов</v>
      </c>
      <c r="E511" s="33"/>
      <c r="F511" s="21"/>
      <c r="G511" s="21"/>
      <c r="H511" s="21"/>
      <c r="I511" s="21"/>
      <c r="J511" s="25">
        <v>25</v>
      </c>
      <c r="K511" s="25"/>
      <c r="L511" s="25"/>
      <c r="M511" s="25"/>
      <c r="N511" s="25"/>
      <c r="O511" s="25"/>
    </row>
    <row r="512" spans="1:15" ht="30.75" customHeight="1" x14ac:dyDescent="0.25">
      <c r="A512" s="34"/>
      <c r="B512" s="9" t="s">
        <v>73</v>
      </c>
      <c r="C512" s="18" t="s">
        <v>385</v>
      </c>
      <c r="D512" s="8" t="str">
        <f>IFERROR(VLOOKUP(C512,'Не редактировать'!A:B,2,FALSE),"введите код в поле слева")</f>
        <v>Сварочное производство</v>
      </c>
      <c r="E512" s="33"/>
      <c r="F512" s="21"/>
      <c r="G512" s="21"/>
      <c r="H512" s="21"/>
      <c r="I512" s="21"/>
      <c r="J512" s="25">
        <v>25</v>
      </c>
      <c r="K512" s="25"/>
      <c r="L512" s="25"/>
      <c r="M512" s="25"/>
      <c r="N512" s="25"/>
      <c r="O512" s="25"/>
    </row>
    <row r="513" spans="1:15" ht="30" customHeight="1" x14ac:dyDescent="0.25">
      <c r="A513" s="34"/>
      <c r="B513" s="9" t="s">
        <v>73</v>
      </c>
      <c r="C513" s="18" t="s">
        <v>369</v>
      </c>
      <c r="D513" s="8" t="str">
        <f>IFERROR(VLOOKUP(C513,'Не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513" s="33"/>
      <c r="F513" s="21"/>
      <c r="G513" s="21"/>
      <c r="H513" s="21"/>
      <c r="I513" s="21"/>
      <c r="J513" s="25">
        <v>25</v>
      </c>
      <c r="K513" s="25"/>
      <c r="L513" s="25"/>
      <c r="M513" s="25"/>
      <c r="N513" s="25"/>
      <c r="O513" s="25"/>
    </row>
    <row r="514" spans="1:15" ht="28.5" x14ac:dyDescent="0.25">
      <c r="A514" s="34"/>
      <c r="B514" s="9" t="s">
        <v>73</v>
      </c>
      <c r="C514" s="18" t="s">
        <v>239</v>
      </c>
      <c r="D514" s="8" t="str">
        <f>IFERROR(VLOOKUP(C514,'Не редактировать'!A:B,2,FALSE),"введите код в поле слева")</f>
        <v>Коммерция (по отраслям)</v>
      </c>
      <c r="E514" s="33"/>
      <c r="F514" s="21"/>
      <c r="G514" s="21"/>
      <c r="H514" s="21"/>
      <c r="I514" s="21"/>
      <c r="J514" s="25">
        <v>25</v>
      </c>
      <c r="K514" s="25"/>
      <c r="L514" s="25"/>
      <c r="M514" s="25"/>
      <c r="N514" s="25"/>
      <c r="O514" s="25"/>
    </row>
    <row r="515" spans="1:15" ht="30.75" customHeight="1" x14ac:dyDescent="0.25">
      <c r="A515" s="34"/>
      <c r="B515" s="9" t="s">
        <v>73</v>
      </c>
      <c r="C515" s="18" t="s">
        <v>227</v>
      </c>
      <c r="D515" s="8" t="str">
        <f>IFERROR(VLOOKUP(C515,'Не редактировать'!A:B,2,FALSE),"введите код в поле слева")</f>
        <v>Право и организация социального обеспечения</v>
      </c>
      <c r="E515" s="33"/>
      <c r="F515" s="21"/>
      <c r="G515" s="21"/>
      <c r="H515" s="21"/>
      <c r="I515" s="21"/>
      <c r="J515" s="25">
        <v>25</v>
      </c>
      <c r="K515" s="25"/>
      <c r="L515" s="25"/>
      <c r="M515" s="25"/>
      <c r="N515" s="25"/>
      <c r="O515" s="25"/>
    </row>
    <row r="516" spans="1:15" ht="28.5" x14ac:dyDescent="0.25">
      <c r="A516" s="34"/>
      <c r="B516" s="9" t="s">
        <v>73</v>
      </c>
      <c r="C516" s="18" t="s">
        <v>189</v>
      </c>
      <c r="D516" s="8" t="str">
        <f>IFERROR(VLOOKUP(C516,'Не редактировать'!A:B,2,FALSE),"введите код в поле слева")</f>
        <v>Поварское и кондитерское дело</v>
      </c>
      <c r="E516" s="33"/>
      <c r="F516" s="21"/>
      <c r="G516" s="21"/>
      <c r="H516" s="21"/>
      <c r="I516" s="21"/>
      <c r="J516" s="25">
        <v>25</v>
      </c>
      <c r="K516" s="25"/>
      <c r="L516" s="25"/>
      <c r="M516" s="25"/>
      <c r="N516" s="25"/>
      <c r="O516" s="25"/>
    </row>
    <row r="517" spans="1:15" ht="31.5" customHeight="1" x14ac:dyDescent="0.25">
      <c r="A517" s="38" t="s">
        <v>65</v>
      </c>
      <c r="B517" s="9" t="s">
        <v>74</v>
      </c>
      <c r="C517" s="18" t="s">
        <v>187</v>
      </c>
      <c r="D517" s="8" t="str">
        <f>IFERROR(VLOOKUP(C517,'Не редактировать'!A:B,2,FALSE),"введите код в поле слева")</f>
        <v>Дошкольное образование</v>
      </c>
      <c r="E517" s="35">
        <f>SUM(F517:O519)</f>
        <v>120</v>
      </c>
      <c r="F517" s="21"/>
      <c r="G517" s="21"/>
      <c r="H517" s="21"/>
      <c r="I517" s="21"/>
      <c r="J517" s="25">
        <v>25</v>
      </c>
      <c r="K517" s="25"/>
      <c r="L517" s="25"/>
      <c r="M517" s="25"/>
      <c r="N517" s="25"/>
      <c r="O517" s="25">
        <v>20</v>
      </c>
    </row>
    <row r="518" spans="1:15" ht="28.5" x14ac:dyDescent="0.25">
      <c r="A518" s="39"/>
      <c r="B518" s="9" t="s">
        <v>74</v>
      </c>
      <c r="C518" s="18" t="s">
        <v>185</v>
      </c>
      <c r="D518" s="8" t="str">
        <f>IFERROR(VLOOKUP(C518,'Не редактировать'!A:B,2,FALSE),"введите код в поле слева")</f>
        <v>Преподавание в начальных классах</v>
      </c>
      <c r="E518" s="36"/>
      <c r="F518" s="21"/>
      <c r="G518" s="21"/>
      <c r="H518" s="21"/>
      <c r="I518" s="21"/>
      <c r="J518" s="25">
        <v>50</v>
      </c>
      <c r="K518" s="25"/>
      <c r="L518" s="25"/>
      <c r="M518" s="25"/>
      <c r="N518" s="25"/>
      <c r="O518" s="25"/>
    </row>
    <row r="519" spans="1:15" ht="28.5" customHeight="1" x14ac:dyDescent="0.25">
      <c r="A519" s="40"/>
      <c r="B519" s="9" t="s">
        <v>74</v>
      </c>
      <c r="C519" s="18" t="s">
        <v>179</v>
      </c>
      <c r="D519" s="8" t="str">
        <f>IFERROR(VLOOKUP(C519,'Не редактировать'!A:B,2,FALSE),"введите код в поле слева")</f>
        <v>Коррекционная педагогика в начальном образовании</v>
      </c>
      <c r="E519" s="37"/>
      <c r="F519" s="21"/>
      <c r="G519" s="21"/>
      <c r="H519" s="21"/>
      <c r="I519" s="21"/>
      <c r="J519" s="25">
        <v>25</v>
      </c>
      <c r="K519" s="25"/>
      <c r="L519" s="25"/>
      <c r="M519" s="25"/>
      <c r="N519" s="25"/>
      <c r="O519" s="25"/>
    </row>
    <row r="520" spans="1:15" ht="28.5" customHeight="1" x14ac:dyDescent="0.25">
      <c r="A520" s="34" t="s">
        <v>65</v>
      </c>
      <c r="B520" s="9" t="s">
        <v>75</v>
      </c>
      <c r="C520" s="18" t="s">
        <v>1311</v>
      </c>
      <c r="D520" s="8" t="str">
        <f>IFERROR(VLOOKUP(C520,'Не редактировать'!A:B,2,FALSE),"введите код в поле слева")</f>
        <v>Мастер сельскохозяйственного производства</v>
      </c>
      <c r="E520" s="33">
        <f>SUM(F520:O524)</f>
        <v>145</v>
      </c>
      <c r="F520" s="21">
        <v>25</v>
      </c>
      <c r="G520" s="21"/>
      <c r="H520" s="21"/>
      <c r="I520" s="21"/>
      <c r="J520" s="25"/>
      <c r="K520" s="25"/>
      <c r="L520" s="25"/>
      <c r="M520" s="25"/>
      <c r="N520" s="25"/>
      <c r="O520" s="25"/>
    </row>
    <row r="521" spans="1:15" ht="28.5" x14ac:dyDescent="0.25">
      <c r="A521" s="34"/>
      <c r="B521" s="9" t="s">
        <v>75</v>
      </c>
      <c r="C521" s="18" t="s">
        <v>231</v>
      </c>
      <c r="D521" s="8" t="str">
        <f>IFERROR(VLOOKUP(C521,'Не редактировать'!A:B,2,FALSE),"введите код в поле слева")</f>
        <v>Социальная работа</v>
      </c>
      <c r="E521" s="33"/>
      <c r="F521" s="21"/>
      <c r="G521" s="21"/>
      <c r="H521" s="21"/>
      <c r="I521" s="21"/>
      <c r="J521" s="25">
        <v>25</v>
      </c>
      <c r="K521" s="25"/>
      <c r="L521" s="25"/>
      <c r="M521" s="25"/>
      <c r="N521" s="25"/>
      <c r="O521" s="25"/>
    </row>
    <row r="522" spans="1:15" ht="28.5" x14ac:dyDescent="0.25">
      <c r="A522" s="34"/>
      <c r="B522" s="9" t="s">
        <v>75</v>
      </c>
      <c r="C522" s="18" t="s">
        <v>697</v>
      </c>
      <c r="D522" s="8" t="str">
        <f>IFERROR(VLOOKUP(C522,'Не редактировать'!A:B,2,FALSE),"введите код в поле слева")</f>
        <v>Повар, кондитер</v>
      </c>
      <c r="E522" s="33"/>
      <c r="F522" s="21">
        <v>25</v>
      </c>
      <c r="G522" s="21"/>
      <c r="H522" s="21"/>
      <c r="I522" s="21"/>
      <c r="J522" s="25"/>
      <c r="K522" s="25"/>
      <c r="L522" s="25"/>
      <c r="M522" s="25"/>
      <c r="N522" s="25"/>
      <c r="O522" s="25"/>
    </row>
    <row r="523" spans="1:15" ht="28.5" x14ac:dyDescent="0.25">
      <c r="A523" s="34"/>
      <c r="B523" s="9" t="s">
        <v>75</v>
      </c>
      <c r="C523" s="18" t="s">
        <v>1287</v>
      </c>
      <c r="D523" s="8" t="str">
        <f>IFERROR(VLOOKUP(C523,'Не редактировать'!A:B,2,FALSE),"введите код в поле слева")</f>
        <v>Технология машиностроения</v>
      </c>
      <c r="E523" s="33"/>
      <c r="F523" s="21"/>
      <c r="G523" s="21"/>
      <c r="H523" s="21"/>
      <c r="I523" s="21"/>
      <c r="J523" s="25">
        <v>25</v>
      </c>
      <c r="K523" s="25"/>
      <c r="L523" s="25"/>
      <c r="M523" s="25"/>
      <c r="N523" s="25"/>
      <c r="O523" s="25"/>
    </row>
    <row r="524" spans="1:15" ht="32.25" customHeight="1" x14ac:dyDescent="0.25">
      <c r="A524" s="34"/>
      <c r="B524" s="9" t="s">
        <v>75</v>
      </c>
      <c r="C524" s="18" t="s">
        <v>607</v>
      </c>
      <c r="D524" s="8" t="str">
        <f>IFERROR(VLOOKUP(C524,'Не редактировать'!A:B,2,FALSE),"введите код в поле слева")</f>
        <v>Информационные системы и программирование</v>
      </c>
      <c r="E524" s="33"/>
      <c r="F524" s="21"/>
      <c r="G524" s="21"/>
      <c r="H524" s="21"/>
      <c r="I524" s="21"/>
      <c r="J524" s="25">
        <v>25</v>
      </c>
      <c r="K524" s="25"/>
      <c r="L524" s="25"/>
      <c r="M524" s="25"/>
      <c r="N524" s="25"/>
      <c r="O524" s="25">
        <v>20</v>
      </c>
    </row>
    <row r="525" spans="1:15" ht="28.5" customHeight="1" x14ac:dyDescent="0.25">
      <c r="A525" s="34" t="s">
        <v>65</v>
      </c>
      <c r="B525" s="9" t="s">
        <v>1341</v>
      </c>
      <c r="C525" s="18" t="s">
        <v>187</v>
      </c>
      <c r="D525" s="8" t="str">
        <f>IFERROR(VLOOKUP(C525,'Не редактировать'!A:B,2,FALSE),"введите код в поле слева")</f>
        <v>Дошкольное образование</v>
      </c>
      <c r="E525" s="33">
        <f>SUM(F525:O530)</f>
        <v>219</v>
      </c>
      <c r="F525" s="21"/>
      <c r="G525" s="21"/>
      <c r="H525" s="21"/>
      <c r="I525" s="21"/>
      <c r="J525" s="25">
        <v>25</v>
      </c>
      <c r="K525" s="25"/>
      <c r="L525" s="25"/>
      <c r="M525" s="25"/>
      <c r="N525" s="25"/>
      <c r="O525" s="25">
        <v>20</v>
      </c>
    </row>
    <row r="526" spans="1:15" ht="28.5" customHeight="1" x14ac:dyDescent="0.25">
      <c r="A526" s="34"/>
      <c r="B526" s="9" t="s">
        <v>1341</v>
      </c>
      <c r="C526" s="18" t="s">
        <v>185</v>
      </c>
      <c r="D526" s="8" t="str">
        <f>IFERROR(VLOOKUP(C526,'Не редактировать'!A:B,2,FALSE),"введите код в поле слева")</f>
        <v>Преподавание в начальных классах</v>
      </c>
      <c r="E526" s="33"/>
      <c r="F526" s="21"/>
      <c r="G526" s="21"/>
      <c r="H526" s="21"/>
      <c r="I526" s="21"/>
      <c r="J526" s="25">
        <v>50</v>
      </c>
      <c r="K526" s="25"/>
      <c r="L526" s="25"/>
      <c r="M526" s="25"/>
      <c r="N526" s="25"/>
      <c r="O526" s="25"/>
    </row>
    <row r="527" spans="1:15" ht="30.75" customHeight="1" x14ac:dyDescent="0.25">
      <c r="A527" s="34"/>
      <c r="B527" s="9" t="s">
        <v>1341</v>
      </c>
      <c r="C527" s="18" t="s">
        <v>179</v>
      </c>
      <c r="D527" s="8" t="str">
        <f>IFERROR(VLOOKUP(C527,'Не редактировать'!A:B,2,FALSE),"введите код в поле слева")</f>
        <v>Коррекционная педагогика в начальном образовании</v>
      </c>
      <c r="E527" s="33"/>
      <c r="F527" s="21"/>
      <c r="G527" s="21"/>
      <c r="H527" s="21"/>
      <c r="I527" s="21"/>
      <c r="J527" s="25">
        <v>25</v>
      </c>
      <c r="K527" s="25"/>
      <c r="L527" s="25"/>
      <c r="M527" s="25"/>
      <c r="N527" s="25"/>
      <c r="O527" s="25"/>
    </row>
    <row r="528" spans="1:15" ht="29.25" customHeight="1" x14ac:dyDescent="0.25">
      <c r="A528" s="41"/>
      <c r="B528" s="9" t="s">
        <v>1341</v>
      </c>
      <c r="C528" s="18" t="s">
        <v>151</v>
      </c>
      <c r="D528" s="8" t="str">
        <f>IFERROR(VLOOKUP(C528,'Не редактировать'!A:B,2,FALSE),"введите код в поле слева")</f>
        <v>Музыкальное образование</v>
      </c>
      <c r="E528" s="35"/>
      <c r="F528" s="21"/>
      <c r="G528" s="21"/>
      <c r="H528" s="21"/>
      <c r="I528" s="21"/>
      <c r="J528" s="25">
        <v>24</v>
      </c>
      <c r="K528" s="25"/>
      <c r="L528" s="25"/>
      <c r="M528" s="25"/>
      <c r="N528" s="25"/>
      <c r="O528" s="25"/>
    </row>
    <row r="529" spans="1:15" ht="31.5" customHeight="1" x14ac:dyDescent="0.25">
      <c r="A529" s="42"/>
      <c r="B529" s="9" t="s">
        <v>1341</v>
      </c>
      <c r="C529" s="18" t="s">
        <v>124</v>
      </c>
      <c r="D529" s="8" t="str">
        <f>IFERROR(VLOOKUP(C529,'Не редактировать'!A:B,2,FALSE),"введите код в поле слева")</f>
        <v>Изобразительное искусство и черчение</v>
      </c>
      <c r="E529" s="36"/>
      <c r="F529" s="21"/>
      <c r="G529" s="21"/>
      <c r="H529" s="21"/>
      <c r="I529" s="21"/>
      <c r="J529" s="25">
        <v>25</v>
      </c>
      <c r="K529" s="25"/>
      <c r="L529" s="25"/>
      <c r="M529" s="25"/>
      <c r="N529" s="25"/>
      <c r="O529" s="25"/>
    </row>
    <row r="530" spans="1:15" ht="30.75" customHeight="1" x14ac:dyDescent="0.25">
      <c r="A530" s="43"/>
      <c r="B530" s="9" t="s">
        <v>1341</v>
      </c>
      <c r="C530" s="18" t="s">
        <v>173</v>
      </c>
      <c r="D530" s="8" t="str">
        <f>IFERROR(VLOOKUP(C530,'Не редактировать'!A:B,2,FALSE),"введите код в поле слева")</f>
        <v>Физическая культура</v>
      </c>
      <c r="E530" s="37"/>
      <c r="F530" s="21"/>
      <c r="G530" s="21"/>
      <c r="H530" s="21"/>
      <c r="I530" s="21"/>
      <c r="J530" s="25">
        <v>50</v>
      </c>
      <c r="K530" s="25"/>
      <c r="L530" s="25"/>
      <c r="M530" s="25"/>
      <c r="N530" s="25"/>
      <c r="O530" s="25"/>
    </row>
    <row r="531" spans="1:15" ht="28.5" x14ac:dyDescent="0.25">
      <c r="A531" s="38" t="s">
        <v>76</v>
      </c>
      <c r="B531" s="9" t="s">
        <v>77</v>
      </c>
      <c r="C531" s="18" t="s">
        <v>895</v>
      </c>
      <c r="D531" s="8" t="str">
        <f>IFERROR(VLOOKUP(C531,'Не редактировать'!A:B,2,FALSE),"введите код в поле слева")</f>
        <v>Машинист крана (крановщик)</v>
      </c>
      <c r="E531" s="35">
        <f>SUM(F531:O536)</f>
        <v>150</v>
      </c>
      <c r="F531" s="21">
        <v>25</v>
      </c>
      <c r="G531" s="21"/>
      <c r="H531" s="21"/>
      <c r="I531" s="21"/>
      <c r="J531" s="25"/>
      <c r="K531" s="25"/>
      <c r="L531" s="25"/>
      <c r="M531" s="25"/>
      <c r="N531" s="25"/>
      <c r="O531" s="25"/>
    </row>
    <row r="532" spans="1:15" ht="31.5" customHeight="1" x14ac:dyDescent="0.25">
      <c r="A532" s="39"/>
      <c r="B532" s="9" t="s">
        <v>77</v>
      </c>
      <c r="C532" s="18" t="s">
        <v>1301</v>
      </c>
      <c r="D532" s="8" t="str">
        <f>IFERROR(VLOOKUP(C532,'Не редактировать'!A:B,2,FALSE),"введите код в поле слева")</f>
        <v>Прикладная геодезия</v>
      </c>
      <c r="E532" s="36"/>
      <c r="F532" s="21"/>
      <c r="G532" s="21"/>
      <c r="H532" s="21"/>
      <c r="I532" s="21"/>
      <c r="J532" s="25">
        <v>25</v>
      </c>
      <c r="K532" s="25"/>
      <c r="L532" s="25"/>
      <c r="M532" s="25"/>
      <c r="N532" s="25"/>
      <c r="O532" s="25"/>
    </row>
    <row r="533" spans="1:15" ht="28.5" customHeight="1" x14ac:dyDescent="0.25">
      <c r="A533" s="39"/>
      <c r="B533" s="9" t="s">
        <v>77</v>
      </c>
      <c r="C533" s="18" t="s">
        <v>411</v>
      </c>
      <c r="D533" s="8" t="str">
        <f>IFERROR(VLOOKUP(C533,'Не редактировать'!A:B,2,FALSE),"введите код в поле слева")</f>
        <v>Геофизические методы поисков и разведки месторождений полезных ископаемых</v>
      </c>
      <c r="E533" s="36"/>
      <c r="F533" s="21"/>
      <c r="G533" s="21"/>
      <c r="H533" s="21"/>
      <c r="I533" s="21"/>
      <c r="J533" s="25">
        <v>25</v>
      </c>
      <c r="K533" s="25"/>
      <c r="L533" s="25"/>
      <c r="M533" s="25"/>
      <c r="N533" s="25"/>
      <c r="O533" s="25"/>
    </row>
    <row r="534" spans="1:15" ht="29.25" customHeight="1" x14ac:dyDescent="0.25">
      <c r="A534" s="39"/>
      <c r="B534" s="9" t="s">
        <v>77</v>
      </c>
      <c r="C534" s="18" t="s">
        <v>245</v>
      </c>
      <c r="D534" s="8" t="str">
        <f>IFERROR(VLOOKUP(C534,'Не редактировать'!A:B,2,FALSE),"введите код в поле слева")</f>
        <v>Экономика и бухгалтерский учет (по отраслям)</v>
      </c>
      <c r="E534" s="36"/>
      <c r="F534" s="21"/>
      <c r="G534" s="21"/>
      <c r="H534" s="21"/>
      <c r="I534" s="21"/>
      <c r="J534" s="25">
        <v>25</v>
      </c>
      <c r="K534" s="25"/>
      <c r="L534" s="25"/>
      <c r="M534" s="25"/>
      <c r="N534" s="25"/>
      <c r="O534" s="25"/>
    </row>
    <row r="535" spans="1:15" ht="27.75" customHeight="1" x14ac:dyDescent="0.25">
      <c r="A535" s="39"/>
      <c r="B535" s="9" t="s">
        <v>77</v>
      </c>
      <c r="C535" s="18" t="s">
        <v>175</v>
      </c>
      <c r="D535" s="8" t="str">
        <f>IFERROR(VLOOKUP(C535,'Не редактировать'!A:B,2,FALSE),"введите код в поле слева")</f>
        <v>Документационное обеспечение управления и архивоведение</v>
      </c>
      <c r="E535" s="36"/>
      <c r="F535" s="21"/>
      <c r="G535" s="21"/>
      <c r="H535" s="21"/>
      <c r="I535" s="21"/>
      <c r="J535" s="25">
        <v>25</v>
      </c>
      <c r="K535" s="25"/>
      <c r="L535" s="25"/>
      <c r="M535" s="25"/>
      <c r="N535" s="25"/>
      <c r="O535" s="25"/>
    </row>
    <row r="536" spans="1:15" ht="28.5" customHeight="1" x14ac:dyDescent="0.25">
      <c r="A536" s="40"/>
      <c r="B536" s="9" t="s">
        <v>77</v>
      </c>
      <c r="C536" s="18" t="s">
        <v>405</v>
      </c>
      <c r="D536" s="8" t="str">
        <f>IFERROR(VLOOKUP(C536,'Не редактировать'!A:B,2,FALSE),"введите код в поле слева")</f>
        <v>Маркшейдерское дело</v>
      </c>
      <c r="E536" s="37"/>
      <c r="F536" s="21"/>
      <c r="G536" s="21"/>
      <c r="H536" s="21"/>
      <c r="I536" s="21"/>
      <c r="J536" s="25">
        <v>25</v>
      </c>
      <c r="K536" s="25"/>
      <c r="L536" s="25"/>
      <c r="M536" s="25"/>
      <c r="N536" s="25"/>
      <c r="O536" s="25"/>
    </row>
    <row r="537" spans="1:15" ht="27" customHeight="1" x14ac:dyDescent="0.25">
      <c r="A537" s="34" t="s">
        <v>76</v>
      </c>
      <c r="B537" s="9" t="s">
        <v>78</v>
      </c>
      <c r="C537" s="18" t="s">
        <v>1124</v>
      </c>
      <c r="D537" s="8" t="str">
        <f>IFERROR(VLOOKUP(C537,'Не редактировать'!A:B,2,FALSE),"введите код в поле слева")</f>
        <v>Сварщик (ручной и частично механизированной сварки (наплавки)</v>
      </c>
      <c r="E537" s="33">
        <f>SUM(F537:O542)</f>
        <v>175</v>
      </c>
      <c r="F537" s="21">
        <v>25</v>
      </c>
      <c r="G537" s="21"/>
      <c r="H537" s="21"/>
      <c r="I537" s="21"/>
      <c r="J537" s="25"/>
      <c r="K537" s="25"/>
      <c r="L537" s="25"/>
      <c r="M537" s="25"/>
      <c r="N537" s="25"/>
      <c r="O537" s="25"/>
    </row>
    <row r="538" spans="1:15" ht="30.75" customHeight="1" x14ac:dyDescent="0.25">
      <c r="A538" s="34"/>
      <c r="B538" s="9" t="s">
        <v>78</v>
      </c>
      <c r="C538" s="18" t="s">
        <v>1070</v>
      </c>
      <c r="D538" s="8" t="str">
        <f>IFERROR(VLOOKUP(C538,'Не редактировать'!A:B,2,FALSE),"введите код в поле слева")</f>
        <v>Оператор станков с программным управлением</v>
      </c>
      <c r="E538" s="33"/>
      <c r="F538" s="21">
        <v>25</v>
      </c>
      <c r="G538" s="21"/>
      <c r="H538" s="21"/>
      <c r="I538" s="21"/>
      <c r="J538" s="25"/>
      <c r="K538" s="25"/>
      <c r="L538" s="25"/>
      <c r="M538" s="25"/>
      <c r="N538" s="25"/>
      <c r="O538" s="25"/>
    </row>
    <row r="539" spans="1:15" ht="31.5" customHeight="1" x14ac:dyDescent="0.25">
      <c r="A539" s="34"/>
      <c r="B539" s="9" t="s">
        <v>78</v>
      </c>
      <c r="C539" s="18" t="s">
        <v>640</v>
      </c>
      <c r="D539" s="8" t="str">
        <f>IFERROR(VLOOKUP(C539,'Не редактировать'!A:B,2,FALSE),"введите код в поле слева")</f>
        <v>Строительство и эксплуатация зданий и сооружений</v>
      </c>
      <c r="E539" s="33"/>
      <c r="F539" s="21"/>
      <c r="G539" s="21"/>
      <c r="H539" s="21"/>
      <c r="I539" s="21"/>
      <c r="J539" s="25">
        <v>25</v>
      </c>
      <c r="K539" s="25"/>
      <c r="L539" s="25"/>
      <c r="M539" s="25"/>
      <c r="N539" s="25"/>
      <c r="O539" s="25"/>
    </row>
    <row r="540" spans="1:15" ht="42" customHeight="1" x14ac:dyDescent="0.25">
      <c r="A540" s="34"/>
      <c r="B540" s="9" t="s">
        <v>78</v>
      </c>
      <c r="C540" s="18" t="s">
        <v>523</v>
      </c>
      <c r="D540" s="8" t="str">
        <f>IFERROR(VLOOKUP(C540,'Не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540" s="33"/>
      <c r="F540" s="21"/>
      <c r="G540" s="21"/>
      <c r="H540" s="21"/>
      <c r="I540" s="21"/>
      <c r="J540" s="25">
        <v>25</v>
      </c>
      <c r="K540" s="25"/>
      <c r="L540" s="25"/>
      <c r="M540" s="25"/>
      <c r="N540" s="25"/>
      <c r="O540" s="25"/>
    </row>
    <row r="541" spans="1:15" ht="28.5" x14ac:dyDescent="0.25">
      <c r="A541" s="34"/>
      <c r="B541" s="9" t="s">
        <v>78</v>
      </c>
      <c r="C541" s="18" t="s">
        <v>1287</v>
      </c>
      <c r="D541" s="8" t="str">
        <f>IFERROR(VLOOKUP(C541,'Не редактировать'!A:B,2,FALSE),"введите код в поле слева")</f>
        <v>Технология машиностроения</v>
      </c>
      <c r="E541" s="33"/>
      <c r="F541" s="21"/>
      <c r="G541" s="21"/>
      <c r="H541" s="21"/>
      <c r="I541" s="21"/>
      <c r="J541" s="25">
        <v>25</v>
      </c>
      <c r="K541" s="25"/>
      <c r="L541" s="25"/>
      <c r="M541" s="25">
        <v>25</v>
      </c>
      <c r="N541" s="25"/>
      <c r="O541" s="25"/>
    </row>
    <row r="542" spans="1:15" ht="32.25" customHeight="1" x14ac:dyDescent="0.25">
      <c r="A542" s="34"/>
      <c r="B542" s="8" t="s">
        <v>79</v>
      </c>
      <c r="C542" s="18" t="s">
        <v>1124</v>
      </c>
      <c r="D542" s="8" t="str">
        <f>IFERROR(VLOOKUP(C542,'Не редактировать'!A:B,2,FALSE),"введите код в поле слева")</f>
        <v>Сварщик (ручной и частично механизированной сварки (наплавки)</v>
      </c>
      <c r="E542" s="33"/>
      <c r="F542" s="21">
        <v>25</v>
      </c>
      <c r="G542" s="21"/>
      <c r="H542" s="21"/>
      <c r="I542" s="21"/>
      <c r="J542" s="25"/>
      <c r="K542" s="25"/>
      <c r="L542" s="25"/>
      <c r="M542" s="25"/>
      <c r="N542" s="25"/>
      <c r="O542" s="25"/>
    </row>
    <row r="543" spans="1:15" ht="28.5" customHeight="1" x14ac:dyDescent="0.25">
      <c r="A543" s="34" t="s">
        <v>76</v>
      </c>
      <c r="B543" s="9" t="s">
        <v>80</v>
      </c>
      <c r="C543" s="18" t="s">
        <v>619</v>
      </c>
      <c r="D543" s="8" t="str">
        <f>IFERROR(VLOOKUP(C543,'Не редактировать'!A:B,2,FALSE),"введите код в поле слева")</f>
        <v>Компьютерные системы и комплексы</v>
      </c>
      <c r="E543" s="33">
        <f>SUM(F543:O549)</f>
        <v>200</v>
      </c>
      <c r="F543" s="21"/>
      <c r="G543" s="21"/>
      <c r="H543" s="21"/>
      <c r="I543" s="21"/>
      <c r="J543" s="25">
        <v>50</v>
      </c>
      <c r="K543" s="25"/>
      <c r="L543" s="25"/>
      <c r="M543" s="25"/>
      <c r="N543" s="25"/>
      <c r="O543" s="25"/>
    </row>
    <row r="544" spans="1:15" ht="30.75" customHeight="1" x14ac:dyDescent="0.25">
      <c r="A544" s="34"/>
      <c r="B544" s="9" t="s">
        <v>80</v>
      </c>
      <c r="C544" s="18" t="s">
        <v>541</v>
      </c>
      <c r="D544" s="8" t="str">
        <f>IFERROR(VLOOKUP(C544,'Не редактировать'!A:B,2,FALSE),"введите код в поле слева")</f>
        <v>Теплоснабжение и теплотехническое оборудование</v>
      </c>
      <c r="E544" s="33"/>
      <c r="F544" s="21"/>
      <c r="G544" s="21"/>
      <c r="H544" s="21"/>
      <c r="I544" s="21"/>
      <c r="J544" s="25">
        <v>25</v>
      </c>
      <c r="K544" s="25"/>
      <c r="L544" s="25"/>
      <c r="M544" s="25"/>
      <c r="N544" s="25"/>
      <c r="O544" s="25"/>
    </row>
    <row r="545" spans="1:15" ht="42" customHeight="1" x14ac:dyDescent="0.25">
      <c r="A545" s="34"/>
      <c r="B545" s="9" t="s">
        <v>80</v>
      </c>
      <c r="C545" s="18" t="s">
        <v>523</v>
      </c>
      <c r="D545" s="8" t="str">
        <f>IFERROR(VLOOKUP(C545,'Не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545" s="33"/>
      <c r="F545" s="21"/>
      <c r="G545" s="21"/>
      <c r="H545" s="21"/>
      <c r="I545" s="21"/>
      <c r="J545" s="25">
        <v>25</v>
      </c>
      <c r="K545" s="25"/>
      <c r="L545" s="25"/>
      <c r="M545" s="25"/>
      <c r="N545" s="25"/>
      <c r="O545" s="25"/>
    </row>
    <row r="546" spans="1:15" ht="28.5" customHeight="1" x14ac:dyDescent="0.25">
      <c r="A546" s="34"/>
      <c r="B546" s="9" t="s">
        <v>80</v>
      </c>
      <c r="C546" s="18" t="s">
        <v>245</v>
      </c>
      <c r="D546" s="8" t="str">
        <f>IFERROR(VLOOKUP(C546,'Не редактировать'!A:B,2,FALSE),"введите код в поле слева")</f>
        <v>Экономика и бухгалтерский учет (по отраслям)</v>
      </c>
      <c r="E546" s="33"/>
      <c r="F546" s="21"/>
      <c r="G546" s="21"/>
      <c r="H546" s="21"/>
      <c r="I546" s="21"/>
      <c r="J546" s="25"/>
      <c r="K546" s="25">
        <v>25</v>
      </c>
      <c r="L546" s="25"/>
      <c r="M546" s="25"/>
      <c r="N546" s="25"/>
      <c r="O546" s="25"/>
    </row>
    <row r="547" spans="1:15" ht="30" customHeight="1" x14ac:dyDescent="0.25">
      <c r="A547" s="34"/>
      <c r="B547" s="9" t="s">
        <v>80</v>
      </c>
      <c r="C547" s="18" t="s">
        <v>393</v>
      </c>
      <c r="D547" s="8" t="str">
        <f>IFERROR(VLOOKUP(C547,'Не редактировать'!A:B,2,FALSE),"введите код в поле слева")</f>
        <v>Металлургия цветных металлов</v>
      </c>
      <c r="E547" s="33"/>
      <c r="F547" s="21"/>
      <c r="G547" s="21"/>
      <c r="H547" s="21"/>
      <c r="I547" s="21"/>
      <c r="J547" s="25">
        <v>25</v>
      </c>
      <c r="K547" s="25"/>
      <c r="L547" s="25"/>
      <c r="M547" s="25"/>
      <c r="N547" s="25"/>
      <c r="O547" s="25"/>
    </row>
    <row r="548" spans="1:15" ht="30" customHeight="1" x14ac:dyDescent="0.25">
      <c r="A548" s="34"/>
      <c r="B548" s="9" t="s">
        <v>80</v>
      </c>
      <c r="C548" s="18" t="s">
        <v>640</v>
      </c>
      <c r="D548" s="8" t="str">
        <f>IFERROR(VLOOKUP(C548,'Не редактировать'!A:B,2,FALSE),"введите код в поле слева")</f>
        <v>Строительство и эксплуатация зданий и сооружений</v>
      </c>
      <c r="E548" s="33"/>
      <c r="F548" s="21"/>
      <c r="G548" s="21"/>
      <c r="H548" s="21"/>
      <c r="I548" s="21"/>
      <c r="J548" s="25">
        <v>25</v>
      </c>
      <c r="K548" s="25"/>
      <c r="L548" s="25"/>
      <c r="M548" s="25"/>
      <c r="N548" s="25"/>
      <c r="O548" s="25"/>
    </row>
    <row r="549" spans="1:15" ht="27" customHeight="1" x14ac:dyDescent="0.25">
      <c r="A549" s="34"/>
      <c r="B549" s="9" t="s">
        <v>80</v>
      </c>
      <c r="C549" s="18" t="s">
        <v>227</v>
      </c>
      <c r="D549" s="8" t="str">
        <f>IFERROR(VLOOKUP(C549,'Не редактировать'!A:B,2,FALSE),"введите код в поле слева")</f>
        <v>Право и организация социального обеспечения</v>
      </c>
      <c r="E549" s="33"/>
      <c r="F549" s="21"/>
      <c r="G549" s="21"/>
      <c r="H549" s="21"/>
      <c r="I549" s="21"/>
      <c r="J549" s="25">
        <v>25</v>
      </c>
      <c r="K549" s="25"/>
      <c r="L549" s="25"/>
      <c r="M549" s="25"/>
      <c r="N549" s="25"/>
      <c r="O549" s="25"/>
    </row>
    <row r="550" spans="1:15" ht="29.25" customHeight="1" x14ac:dyDescent="0.25">
      <c r="A550" s="38" t="s">
        <v>76</v>
      </c>
      <c r="B550" s="9" t="s">
        <v>81</v>
      </c>
      <c r="C550" s="18" t="s">
        <v>1142</v>
      </c>
      <c r="D550" s="8" t="str">
        <f>IFERROR(VLOOKUP(C550,'Не редактировать'!A:B,2,FALSE),"введите код в поле слева")</f>
        <v>Электромонтер по ремонту и обслуживанию электрооборудования (по отраслям)</v>
      </c>
      <c r="E550" s="35">
        <f>SUM(F550:O557)</f>
        <v>200</v>
      </c>
      <c r="F550" s="21">
        <v>25</v>
      </c>
      <c r="G550" s="21"/>
      <c r="H550" s="21"/>
      <c r="I550" s="21"/>
      <c r="J550" s="25"/>
      <c r="K550" s="25"/>
      <c r="L550" s="25"/>
      <c r="M550" s="25"/>
      <c r="N550" s="25"/>
      <c r="O550" s="25"/>
    </row>
    <row r="551" spans="1:15" ht="31.5" customHeight="1" x14ac:dyDescent="0.25">
      <c r="A551" s="40"/>
      <c r="B551" s="9" t="s">
        <v>81</v>
      </c>
      <c r="C551" s="18" t="s">
        <v>1124</v>
      </c>
      <c r="D551" s="8" t="str">
        <f>IFERROR(VLOOKUP(C551,'Не редактировать'!A:B,2,FALSE),"введите код в поле слева")</f>
        <v>Сварщик (ручной и частично механизированной сварки (наплавки)</v>
      </c>
      <c r="E551" s="37"/>
      <c r="F551" s="21">
        <v>25</v>
      </c>
      <c r="G551" s="21"/>
      <c r="H551" s="21"/>
      <c r="I551" s="21"/>
      <c r="J551" s="25"/>
      <c r="K551" s="25"/>
      <c r="L551" s="25"/>
      <c r="M551" s="25"/>
      <c r="N551" s="25"/>
      <c r="O551" s="25"/>
    </row>
    <row r="552" spans="1:15" ht="32.25" customHeight="1" x14ac:dyDescent="0.25">
      <c r="A552" s="41"/>
      <c r="B552" s="9" t="s">
        <v>81</v>
      </c>
      <c r="C552" s="18" t="s">
        <v>919</v>
      </c>
      <c r="D552" s="8" t="str">
        <f>IFERROR(VLOOKUP(C552,'Не редактировать'!A:B,2,FALSE),"введите код в поле слева")</f>
        <v>Аппаратчик-оператор в производстве цветных металлов</v>
      </c>
      <c r="E552" s="35"/>
      <c r="F552" s="21">
        <v>25</v>
      </c>
      <c r="G552" s="21"/>
      <c r="H552" s="21"/>
      <c r="I552" s="21"/>
      <c r="J552" s="25"/>
      <c r="K552" s="25"/>
      <c r="L552" s="25"/>
      <c r="M552" s="25"/>
      <c r="N552" s="25"/>
      <c r="O552" s="25"/>
    </row>
    <row r="553" spans="1:15" ht="30.75" customHeight="1" x14ac:dyDescent="0.25">
      <c r="A553" s="42"/>
      <c r="B553" s="9" t="s">
        <v>81</v>
      </c>
      <c r="C553" s="18" t="s">
        <v>543</v>
      </c>
      <c r="D553" s="8" t="str">
        <f>IFERROR(VLOOKUP(C553,'Не редактировать'!A:B,2,FALSE),"введите код в поле слева")</f>
        <v>Тепловые электрические станции</v>
      </c>
      <c r="E553" s="36"/>
      <c r="F553" s="21"/>
      <c r="G553" s="21"/>
      <c r="H553" s="21"/>
      <c r="I553" s="21"/>
      <c r="J553" s="25">
        <v>25</v>
      </c>
      <c r="K553" s="25"/>
      <c r="L553" s="25"/>
      <c r="M553" s="25"/>
      <c r="N553" s="25"/>
      <c r="O553" s="25"/>
    </row>
    <row r="554" spans="1:15" ht="30.75" customHeight="1" x14ac:dyDescent="0.25">
      <c r="A554" s="42"/>
      <c r="B554" s="9" t="s">
        <v>81</v>
      </c>
      <c r="C554" s="18" t="s">
        <v>463</v>
      </c>
      <c r="D554" s="8" t="str">
        <f>IFERROR(VLOOKUP(C554,'Не редактировать'!A:B,2,FALSE),"введите код в поле слева")</f>
        <v>Технология аналитического контроля химических соединений</v>
      </c>
      <c r="E554" s="36"/>
      <c r="F554" s="21"/>
      <c r="G554" s="21"/>
      <c r="H554" s="21"/>
      <c r="I554" s="21"/>
      <c r="J554" s="25">
        <v>25</v>
      </c>
      <c r="K554" s="25"/>
      <c r="L554" s="25"/>
      <c r="M554" s="25"/>
      <c r="N554" s="25"/>
      <c r="O554" s="25"/>
    </row>
    <row r="555" spans="1:15" ht="28.5" customHeight="1" x14ac:dyDescent="0.25">
      <c r="A555" s="42"/>
      <c r="B555" s="9" t="s">
        <v>81</v>
      </c>
      <c r="C555" s="18" t="s">
        <v>239</v>
      </c>
      <c r="D555" s="8" t="str">
        <f>IFERROR(VLOOKUP(C555,'Не редактировать'!A:B,2,FALSE),"введите код в поле слева")</f>
        <v>Коммерция (по отраслям)</v>
      </c>
      <c r="E555" s="36"/>
      <c r="F555" s="21"/>
      <c r="G555" s="21"/>
      <c r="H555" s="21"/>
      <c r="I555" s="21"/>
      <c r="J555" s="25">
        <v>25</v>
      </c>
      <c r="K555" s="25"/>
      <c r="L555" s="25"/>
      <c r="M555" s="25"/>
      <c r="N555" s="25"/>
      <c r="O555" s="25"/>
    </row>
    <row r="556" spans="1:15" ht="30.75" customHeight="1" x14ac:dyDescent="0.25">
      <c r="A556" s="42"/>
      <c r="B556" s="9" t="s">
        <v>81</v>
      </c>
      <c r="C556" s="18" t="s">
        <v>1320</v>
      </c>
      <c r="D556" s="8" t="str">
        <f>IFERROR(VLOOKUP(C556,'Не редактировать'!A:B,2,FALSE),"введите код в поле слева")</f>
        <v>Технологии индустрии красоты</v>
      </c>
      <c r="E556" s="36"/>
      <c r="F556" s="21"/>
      <c r="G556" s="21"/>
      <c r="H556" s="21"/>
      <c r="I556" s="21"/>
      <c r="J556" s="25">
        <v>25</v>
      </c>
      <c r="K556" s="25"/>
      <c r="L556" s="25"/>
      <c r="M556" s="25"/>
      <c r="N556" s="25"/>
      <c r="O556" s="25"/>
    </row>
    <row r="557" spans="1:15" ht="28.5" customHeight="1" x14ac:dyDescent="0.25">
      <c r="A557" s="43"/>
      <c r="B557" s="9" t="s">
        <v>81</v>
      </c>
      <c r="C557" s="18" t="s">
        <v>189</v>
      </c>
      <c r="D557" s="8" t="str">
        <f>IFERROR(VLOOKUP(C557,'Не редактировать'!A:B,2,FALSE),"введите код в поле слева")</f>
        <v>Поварское и кондитерское дело</v>
      </c>
      <c r="E557" s="37"/>
      <c r="F557" s="21"/>
      <c r="G557" s="21"/>
      <c r="H557" s="21"/>
      <c r="I557" s="21"/>
      <c r="J557" s="25">
        <v>25</v>
      </c>
      <c r="K557" s="25"/>
      <c r="L557" s="25"/>
      <c r="M557" s="25"/>
      <c r="N557" s="25"/>
      <c r="O557" s="25"/>
    </row>
    <row r="558" spans="1:15" ht="28.5" customHeight="1" x14ac:dyDescent="0.25">
      <c r="A558" s="34" t="s">
        <v>76</v>
      </c>
      <c r="B558" s="9" t="s">
        <v>82</v>
      </c>
      <c r="C558" s="18" t="s">
        <v>609</v>
      </c>
      <c r="D558" s="8" t="str">
        <f>IFERROR(VLOOKUP(C558,'Не редактировать'!A:B,2,FALSE),"введите код в поле слева")</f>
        <v>Сетевое и системное администрирование</v>
      </c>
      <c r="E558" s="33">
        <f>SUM(F558:O562)</f>
        <v>125</v>
      </c>
      <c r="F558" s="21"/>
      <c r="G558" s="21"/>
      <c r="H558" s="21"/>
      <c r="I558" s="21"/>
      <c r="J558" s="25">
        <v>25</v>
      </c>
      <c r="K558" s="25"/>
      <c r="L558" s="25"/>
      <c r="M558" s="25"/>
      <c r="N558" s="25"/>
      <c r="O558" s="25"/>
    </row>
    <row r="559" spans="1:15" ht="33.75" customHeight="1" x14ac:dyDescent="0.25">
      <c r="A559" s="34"/>
      <c r="B559" s="9" t="s">
        <v>82</v>
      </c>
      <c r="C559" s="18" t="s">
        <v>369</v>
      </c>
      <c r="D559" s="8" t="str">
        <f>IFERROR(VLOOKUP(C559,'Не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559" s="45"/>
      <c r="F559" s="21"/>
      <c r="G559" s="21"/>
      <c r="H559" s="21"/>
      <c r="I559" s="21"/>
      <c r="J559" s="25">
        <v>25</v>
      </c>
      <c r="K559" s="25"/>
      <c r="L559" s="25"/>
      <c r="M559" s="25"/>
      <c r="N559" s="25"/>
      <c r="O559" s="25"/>
    </row>
    <row r="560" spans="1:15" ht="28.5" x14ac:dyDescent="0.25">
      <c r="A560" s="34"/>
      <c r="B560" s="9" t="s">
        <v>82</v>
      </c>
      <c r="C560" s="18" t="s">
        <v>233</v>
      </c>
      <c r="D560" s="8" t="str">
        <f>IFERROR(VLOOKUP(C560,'Не редактировать'!A:B,2,FALSE),"введите код в поле слева")</f>
        <v>Банковское дело</v>
      </c>
      <c r="E560" s="45"/>
      <c r="F560" s="5"/>
      <c r="G560" s="5"/>
      <c r="H560" s="5"/>
      <c r="I560" s="5"/>
      <c r="J560" s="21">
        <v>25</v>
      </c>
      <c r="K560" s="21"/>
      <c r="L560" s="21"/>
      <c r="M560" s="21"/>
      <c r="N560" s="25"/>
      <c r="O560" s="25"/>
    </row>
    <row r="561" spans="1:15" ht="26.25" customHeight="1" x14ac:dyDescent="0.25">
      <c r="A561" s="34"/>
      <c r="B561" s="9" t="s">
        <v>82</v>
      </c>
      <c r="C561" s="18" t="s">
        <v>875</v>
      </c>
      <c r="D561" s="8" t="str">
        <f>IFERROR(VLOOKUP(C561,'Не редактировать'!A:B,2,FALSE),"введите код в поле слева")</f>
        <v>Мастер по ремонту и обслуживанию автомобилей</v>
      </c>
      <c r="E561" s="45"/>
      <c r="F561" s="10">
        <v>25</v>
      </c>
      <c r="G561" s="5"/>
      <c r="H561" s="5"/>
      <c r="I561" s="5"/>
      <c r="J561" s="21"/>
      <c r="K561" s="21"/>
      <c r="L561" s="21"/>
      <c r="M561" s="21"/>
      <c r="N561" s="25"/>
      <c r="O561" s="25"/>
    </row>
    <row r="562" spans="1:15" ht="30.75" customHeight="1" x14ac:dyDescent="0.25">
      <c r="A562" s="34"/>
      <c r="B562" s="9" t="s">
        <v>82</v>
      </c>
      <c r="C562" s="18" t="s">
        <v>175</v>
      </c>
      <c r="D562" s="8" t="str">
        <f>IFERROR(VLOOKUP(C562,'Не редактировать'!A:B,2,FALSE),"введите код в поле слева")</f>
        <v>Документационное обеспечение управления и архивоведение</v>
      </c>
      <c r="E562" s="45"/>
      <c r="F562" s="21"/>
      <c r="G562" s="21"/>
      <c r="H562" s="21"/>
      <c r="I562" s="21"/>
      <c r="J562" s="25">
        <v>25</v>
      </c>
      <c r="K562" s="25"/>
      <c r="L562" s="25"/>
      <c r="M562" s="25"/>
      <c r="N562" s="25"/>
      <c r="O562" s="25"/>
    </row>
    <row r="563" spans="1:15" ht="28.5" x14ac:dyDescent="0.25">
      <c r="A563" s="38" t="s">
        <v>76</v>
      </c>
      <c r="B563" s="8" t="s">
        <v>1337</v>
      </c>
      <c r="C563" s="18" t="s">
        <v>1070</v>
      </c>
      <c r="D563" s="8" t="str">
        <f>IFERROR(VLOOKUP(C563,'Не редактировать'!A:B,2,FALSE),"введите код в поле слева")</f>
        <v>Оператор станков с программным управлением</v>
      </c>
      <c r="E563" s="35">
        <f>SUM(F563:O567)</f>
        <v>145</v>
      </c>
      <c r="F563" s="21">
        <v>25</v>
      </c>
      <c r="G563" s="21"/>
      <c r="H563" s="21"/>
      <c r="I563" s="21"/>
      <c r="J563" s="25"/>
      <c r="K563" s="25"/>
      <c r="L563" s="25"/>
      <c r="M563" s="25"/>
      <c r="N563" s="25"/>
      <c r="O563" s="25"/>
    </row>
    <row r="564" spans="1:15" ht="32.25" customHeight="1" x14ac:dyDescent="0.25">
      <c r="A564" s="39"/>
      <c r="B564" s="8" t="s">
        <v>1337</v>
      </c>
      <c r="C564" s="18" t="s">
        <v>1064</v>
      </c>
      <c r="D564" s="8" t="str">
        <f>IFERROR(VLOOKUP(C564,'Не редактировать'!A:B,2,FALSE),"введите код в поле слева")</f>
        <v>Мастер слесарных работ</v>
      </c>
      <c r="E564" s="36"/>
      <c r="F564" s="21">
        <v>25</v>
      </c>
      <c r="G564" s="21"/>
      <c r="H564" s="21"/>
      <c r="I564" s="21"/>
      <c r="J564" s="25"/>
      <c r="K564" s="25"/>
      <c r="L564" s="25"/>
      <c r="M564" s="25"/>
      <c r="N564" s="25"/>
      <c r="O564" s="25"/>
    </row>
    <row r="565" spans="1:15" ht="28.5" x14ac:dyDescent="0.25">
      <c r="A565" s="39"/>
      <c r="B565" s="8" t="s">
        <v>1337</v>
      </c>
      <c r="C565" s="18" t="s">
        <v>1289</v>
      </c>
      <c r="D565" s="8" t="str">
        <f>IFERROR(VLOOKUP(C565,'Не редактировать'!A:B,2,FALSE),"введите код в поле слева")</f>
        <v>Аппаратчик-оператор производства продуктов питания из растительного сырья</v>
      </c>
      <c r="E565" s="36"/>
      <c r="F565" s="21">
        <v>25</v>
      </c>
      <c r="G565" s="21"/>
      <c r="H565" s="21"/>
      <c r="I565" s="21"/>
      <c r="J565" s="25"/>
      <c r="K565" s="25"/>
      <c r="L565" s="25"/>
      <c r="M565" s="25"/>
      <c r="N565" s="25"/>
      <c r="O565" s="25"/>
    </row>
    <row r="566" spans="1:15" ht="32.25" customHeight="1" x14ac:dyDescent="0.25">
      <c r="A566" s="39"/>
      <c r="B566" s="8" t="s">
        <v>1337</v>
      </c>
      <c r="C566" s="18" t="s">
        <v>1287</v>
      </c>
      <c r="D566" s="8" t="str">
        <f>IFERROR(VLOOKUP(C566,'Не редактировать'!A:B,2,FALSE),"введите код в поле слева")</f>
        <v>Технология машиностроения</v>
      </c>
      <c r="E566" s="36"/>
      <c r="F566" s="21"/>
      <c r="G566" s="21"/>
      <c r="H566" s="21"/>
      <c r="I566" s="21"/>
      <c r="J566" s="25">
        <v>25</v>
      </c>
      <c r="K566" s="25"/>
      <c r="L566" s="25"/>
      <c r="M566" s="25">
        <v>20</v>
      </c>
      <c r="N566" s="25"/>
      <c r="O566" s="25"/>
    </row>
    <row r="567" spans="1:15" ht="45" customHeight="1" x14ac:dyDescent="0.25">
      <c r="A567" s="40"/>
      <c r="B567" s="8" t="s">
        <v>1337</v>
      </c>
      <c r="C567" s="18" t="s">
        <v>625</v>
      </c>
      <c r="D567" s="8" t="str">
        <f>IFERROR(VLOOKUP(C567,'Не редактировать'!A:B,2,FALSE),"введите код в поле слева")</f>
        <v>Монтаж, наладка и эксплуатация электрооборудования промышленных и гражданских зданий</v>
      </c>
      <c r="E567" s="37"/>
      <c r="F567" s="21"/>
      <c r="G567" s="21"/>
      <c r="H567" s="21"/>
      <c r="I567" s="21"/>
      <c r="J567" s="25">
        <v>25</v>
      </c>
      <c r="K567" s="25"/>
      <c r="L567" s="25"/>
      <c r="M567" s="25"/>
      <c r="N567" s="25"/>
      <c r="O567" s="25"/>
    </row>
    <row r="568" spans="1:15" ht="28.5" customHeight="1" x14ac:dyDescent="0.25">
      <c r="A568" s="34" t="s">
        <v>76</v>
      </c>
      <c r="B568" s="9" t="s">
        <v>83</v>
      </c>
      <c r="C568" s="18" t="s">
        <v>231</v>
      </c>
      <c r="D568" s="8" t="str">
        <f>IFERROR(VLOOKUP(C568,'Не редактировать'!A:B,2,FALSE),"введите код в поле слева")</f>
        <v>Социальная работа</v>
      </c>
      <c r="E568" s="33">
        <f>SUM(F568:O573)</f>
        <v>150</v>
      </c>
      <c r="F568" s="21"/>
      <c r="G568" s="21"/>
      <c r="H568" s="21"/>
      <c r="I568" s="21"/>
      <c r="J568" s="25"/>
      <c r="K568" s="25">
        <v>25</v>
      </c>
      <c r="L568" s="25"/>
      <c r="M568" s="25"/>
      <c r="N568" s="25"/>
      <c r="O568" s="25"/>
    </row>
    <row r="569" spans="1:15" ht="28.5" x14ac:dyDescent="0.25">
      <c r="A569" s="34"/>
      <c r="B569" s="9" t="s">
        <v>83</v>
      </c>
      <c r="C569" s="18" t="s">
        <v>187</v>
      </c>
      <c r="D569" s="8" t="str">
        <f>IFERROR(VLOOKUP(C569,'Не редактировать'!A:B,2,FALSE),"введите код в поле слева")</f>
        <v>Дошкольное образование</v>
      </c>
      <c r="E569" s="45"/>
      <c r="F569" s="21"/>
      <c r="G569" s="21"/>
      <c r="H569" s="21"/>
      <c r="I569" s="21"/>
      <c r="J569" s="25"/>
      <c r="K569" s="25">
        <v>25</v>
      </c>
      <c r="L569" s="25"/>
      <c r="M569" s="25"/>
      <c r="N569" s="25"/>
      <c r="O569" s="25"/>
    </row>
    <row r="570" spans="1:15" ht="28.5" x14ac:dyDescent="0.25">
      <c r="A570" s="34"/>
      <c r="B570" s="9" t="s">
        <v>83</v>
      </c>
      <c r="C570" s="18" t="s">
        <v>185</v>
      </c>
      <c r="D570" s="8" t="str">
        <f>IFERROR(VLOOKUP(C570,'Не редактировать'!A:B,2,FALSE),"введите код в поле слева")</f>
        <v>Преподавание в начальных классах</v>
      </c>
      <c r="E570" s="45"/>
      <c r="F570" s="21"/>
      <c r="G570" s="21"/>
      <c r="H570" s="21"/>
      <c r="I570" s="21"/>
      <c r="J570" s="25"/>
      <c r="K570" s="25">
        <v>25</v>
      </c>
      <c r="L570" s="25"/>
      <c r="M570" s="25"/>
      <c r="N570" s="25"/>
      <c r="O570" s="25"/>
    </row>
    <row r="571" spans="1:15" ht="31.5" customHeight="1" x14ac:dyDescent="0.25">
      <c r="A571" s="34"/>
      <c r="B571" s="9" t="s">
        <v>83</v>
      </c>
      <c r="C571" s="18" t="s">
        <v>181</v>
      </c>
      <c r="D571" s="8" t="str">
        <f>IFERROR(VLOOKUP(C571,'Не редактировать'!A:B,2,FALSE),"введите код в поле слева")</f>
        <v>Специальное дошкольное образование</v>
      </c>
      <c r="E571" s="45"/>
      <c r="F571" s="21"/>
      <c r="G571" s="21"/>
      <c r="H571" s="21"/>
      <c r="I571" s="21"/>
      <c r="J571" s="25"/>
      <c r="K571" s="25">
        <v>25</v>
      </c>
      <c r="L571" s="25"/>
      <c r="M571" s="25"/>
      <c r="N571" s="25"/>
      <c r="O571" s="25"/>
    </row>
    <row r="572" spans="1:15" ht="30" customHeight="1" x14ac:dyDescent="0.25">
      <c r="A572" s="34"/>
      <c r="B572" s="9" t="s">
        <v>83</v>
      </c>
      <c r="C572" s="18" t="s">
        <v>173</v>
      </c>
      <c r="D572" s="8" t="str">
        <f>IFERROR(VLOOKUP(C572,'Не редактировать'!A:B,2,FALSE),"введите код в поле слева")</f>
        <v>Физическая культура</v>
      </c>
      <c r="E572" s="45"/>
      <c r="F572" s="21"/>
      <c r="G572" s="21"/>
      <c r="H572" s="21"/>
      <c r="I572" s="21"/>
      <c r="J572" s="25"/>
      <c r="K572" s="25">
        <v>25</v>
      </c>
      <c r="L572" s="25"/>
      <c r="M572" s="25"/>
      <c r="N572" s="25"/>
      <c r="O572" s="25"/>
    </row>
    <row r="573" spans="1:15" ht="31.5" customHeight="1" x14ac:dyDescent="0.25">
      <c r="A573" s="34"/>
      <c r="B573" s="9" t="s">
        <v>83</v>
      </c>
      <c r="C573" s="18" t="s">
        <v>179</v>
      </c>
      <c r="D573" s="8" t="str">
        <f>IFERROR(VLOOKUP(C573,'Не редактировать'!A:B,2,FALSE),"введите код в поле слева")</f>
        <v>Коррекционная педагогика в начальном образовании</v>
      </c>
      <c r="E573" s="45"/>
      <c r="F573" s="21"/>
      <c r="G573" s="21"/>
      <c r="H573" s="21"/>
      <c r="I573" s="21"/>
      <c r="J573" s="25"/>
      <c r="K573" s="25">
        <v>25</v>
      </c>
      <c r="L573" s="25"/>
      <c r="M573" s="25"/>
      <c r="N573" s="25"/>
      <c r="O573" s="25"/>
    </row>
    <row r="574" spans="1:15" ht="29.25" customHeight="1" x14ac:dyDescent="0.25">
      <c r="A574" s="38" t="s">
        <v>76</v>
      </c>
      <c r="B574" s="9" t="s">
        <v>84</v>
      </c>
      <c r="C574" s="18" t="s">
        <v>1124</v>
      </c>
      <c r="D574" s="8" t="str">
        <f>IFERROR(VLOOKUP(C574,'Не редактировать'!A:B,2,FALSE),"введите код в поле слева")</f>
        <v>Сварщик (ручной и частично механизированной сварки (наплавки)</v>
      </c>
      <c r="E574" s="35">
        <f>SUM(F574:O581)</f>
        <v>220</v>
      </c>
      <c r="F574" s="21">
        <v>25</v>
      </c>
      <c r="G574" s="21"/>
      <c r="H574" s="21"/>
      <c r="I574" s="21"/>
      <c r="J574" s="25"/>
      <c r="K574" s="25"/>
      <c r="L574" s="25"/>
      <c r="M574" s="25"/>
      <c r="N574" s="25"/>
      <c r="O574" s="25"/>
    </row>
    <row r="575" spans="1:15" ht="28.5" x14ac:dyDescent="0.25">
      <c r="A575" s="40"/>
      <c r="B575" s="9" t="s">
        <v>84</v>
      </c>
      <c r="C575" s="18" t="s">
        <v>941</v>
      </c>
      <c r="D575" s="8" t="str">
        <f>IFERROR(VLOOKUP(C575,'Не редактировать'!A:B,2,FALSE),"введите код в поле слева")</f>
        <v>Ремонтник горного оборудования</v>
      </c>
      <c r="E575" s="37"/>
      <c r="F575" s="21">
        <v>50</v>
      </c>
      <c r="G575" s="21"/>
      <c r="H575" s="21"/>
      <c r="I575" s="21"/>
      <c r="J575" s="25"/>
      <c r="K575" s="25"/>
      <c r="L575" s="25"/>
      <c r="M575" s="25"/>
      <c r="N575" s="25"/>
      <c r="O575" s="25"/>
    </row>
    <row r="576" spans="1:15" ht="28.5" customHeight="1" x14ac:dyDescent="0.25">
      <c r="A576" s="41"/>
      <c r="B576" s="9" t="s">
        <v>84</v>
      </c>
      <c r="C576" s="18" t="s">
        <v>399</v>
      </c>
      <c r="D576" s="8" t="str">
        <f>IFERROR(VLOOKUP(C576,'Не редактировать'!A:B,2,FALSE),"введите код в поле слева")</f>
        <v>Подземная разработка месторождений полезных ископаемых</v>
      </c>
      <c r="E576" s="35"/>
      <c r="F576" s="21"/>
      <c r="G576" s="21"/>
      <c r="H576" s="21"/>
      <c r="I576" s="21"/>
      <c r="J576" s="25">
        <v>25</v>
      </c>
      <c r="K576" s="25"/>
      <c r="L576" s="25"/>
      <c r="M576" s="25"/>
      <c r="N576" s="25"/>
      <c r="O576" s="25"/>
    </row>
    <row r="577" spans="1:15" ht="29.25" customHeight="1" x14ac:dyDescent="0.25">
      <c r="A577" s="42"/>
      <c r="B577" s="9" t="s">
        <v>84</v>
      </c>
      <c r="C577" s="18" t="s">
        <v>405</v>
      </c>
      <c r="D577" s="8" t="str">
        <f>IFERROR(VLOOKUP(C577,'Не редактировать'!A:B,2,FALSE),"введите код в поле слева")</f>
        <v>Маркшейдерское дело</v>
      </c>
      <c r="E577" s="36"/>
      <c r="F577" s="21"/>
      <c r="G577" s="21"/>
      <c r="H577" s="21"/>
      <c r="I577" s="21"/>
      <c r="J577" s="25"/>
      <c r="K577" s="25"/>
      <c r="L577" s="25"/>
      <c r="M577" s="25"/>
      <c r="N577" s="25"/>
      <c r="O577" s="25">
        <v>20</v>
      </c>
    </row>
    <row r="578" spans="1:15" ht="28.5" x14ac:dyDescent="0.25">
      <c r="A578" s="42"/>
      <c r="B578" s="9" t="s">
        <v>84</v>
      </c>
      <c r="C578" s="18" t="s">
        <v>239</v>
      </c>
      <c r="D578" s="8" t="str">
        <f>IFERROR(VLOOKUP(C578,'Не редактировать'!A:B,2,FALSE),"введите код в поле слева")</f>
        <v>Коммерция (по отраслям)</v>
      </c>
      <c r="E578" s="36"/>
      <c r="F578" s="21"/>
      <c r="G578" s="21"/>
      <c r="H578" s="21"/>
      <c r="I578" s="21"/>
      <c r="J578" s="25">
        <v>25</v>
      </c>
      <c r="K578" s="25"/>
      <c r="L578" s="25"/>
      <c r="M578" s="25"/>
      <c r="N578" s="25"/>
      <c r="O578" s="25"/>
    </row>
    <row r="579" spans="1:15" ht="28.5" x14ac:dyDescent="0.25">
      <c r="A579" s="42"/>
      <c r="B579" s="9" t="s">
        <v>84</v>
      </c>
      <c r="C579" s="18" t="s">
        <v>189</v>
      </c>
      <c r="D579" s="8" t="str">
        <f>IFERROR(VLOOKUP(C579,'Не редактировать'!A:B,2,FALSE),"введите код в поле слева")</f>
        <v>Поварское и кондитерское дело</v>
      </c>
      <c r="E579" s="36"/>
      <c r="F579" s="21"/>
      <c r="G579" s="21"/>
      <c r="H579" s="21"/>
      <c r="I579" s="21"/>
      <c r="J579" s="25">
        <v>25</v>
      </c>
      <c r="K579" s="25"/>
      <c r="L579" s="25"/>
      <c r="M579" s="25"/>
      <c r="N579" s="25"/>
      <c r="O579" s="25"/>
    </row>
    <row r="580" spans="1:15" ht="28.5" x14ac:dyDescent="0.25">
      <c r="A580" s="42"/>
      <c r="B580" s="9" t="s">
        <v>1332</v>
      </c>
      <c r="C580" s="18" t="s">
        <v>875</v>
      </c>
      <c r="D580" s="8" t="str">
        <f>IFERROR(VLOOKUP(C580,'Не редактировать'!A:B,2,FALSE),"введите код в поле слева")</f>
        <v>Мастер по ремонту и обслуживанию автомобилей</v>
      </c>
      <c r="E580" s="36"/>
      <c r="F580" s="21">
        <v>25</v>
      </c>
      <c r="G580" s="21"/>
      <c r="H580" s="21"/>
      <c r="I580" s="21"/>
      <c r="J580" s="25"/>
      <c r="K580" s="25"/>
      <c r="L580" s="25"/>
      <c r="M580" s="25"/>
      <c r="N580" s="25"/>
      <c r="O580" s="25"/>
    </row>
    <row r="581" spans="1:15" ht="28.5" x14ac:dyDescent="0.25">
      <c r="A581" s="43"/>
      <c r="B581" s="9" t="s">
        <v>1332</v>
      </c>
      <c r="C581" s="18" t="s">
        <v>189</v>
      </c>
      <c r="D581" s="8" t="str">
        <f>IFERROR(VLOOKUP(C581,'Не редактировать'!A:B,2,FALSE),"введите код в поле слева")</f>
        <v>Поварское и кондитерское дело</v>
      </c>
      <c r="E581" s="37"/>
      <c r="F581" s="21"/>
      <c r="G581" s="21"/>
      <c r="H581" s="21"/>
      <c r="I581" s="21"/>
      <c r="J581" s="25">
        <v>25</v>
      </c>
      <c r="K581" s="25"/>
      <c r="L581" s="25"/>
      <c r="M581" s="25"/>
      <c r="N581" s="25"/>
      <c r="O581" s="25"/>
    </row>
    <row r="582" spans="1:15" ht="31.5" customHeight="1" x14ac:dyDescent="0.25">
      <c r="A582" s="34" t="s">
        <v>76</v>
      </c>
      <c r="B582" s="9" t="s">
        <v>85</v>
      </c>
      <c r="C582" s="18" t="s">
        <v>1124</v>
      </c>
      <c r="D582" s="8" t="str">
        <f>IFERROR(VLOOKUP(C582,'Не редактировать'!A:B,2,FALSE),"введите код в поле слева")</f>
        <v>Сварщик (ручной и частично механизированной сварки (наплавки)</v>
      </c>
      <c r="E582" s="33">
        <f>SUM(F582:O589)</f>
        <v>200</v>
      </c>
      <c r="F582" s="21">
        <v>25</v>
      </c>
      <c r="G582" s="21"/>
      <c r="H582" s="21"/>
      <c r="I582" s="21"/>
      <c r="J582" s="25"/>
      <c r="K582" s="25"/>
      <c r="L582" s="25"/>
      <c r="M582" s="25"/>
      <c r="N582" s="25"/>
      <c r="O582" s="25"/>
    </row>
    <row r="583" spans="1:15" ht="30.75" customHeight="1" x14ac:dyDescent="0.25">
      <c r="A583" s="34"/>
      <c r="B583" s="9" t="s">
        <v>85</v>
      </c>
      <c r="C583" s="18" t="s">
        <v>1070</v>
      </c>
      <c r="D583" s="8" t="str">
        <f>IFERROR(VLOOKUP(C583,'Не редактировать'!A:B,2,FALSE),"введите код в поле слева")</f>
        <v>Оператор станков с программным управлением</v>
      </c>
      <c r="E583" s="33"/>
      <c r="F583" s="21">
        <v>25</v>
      </c>
      <c r="G583" s="21"/>
      <c r="H583" s="21"/>
      <c r="I583" s="21"/>
      <c r="J583" s="25"/>
      <c r="K583" s="25"/>
      <c r="L583" s="25"/>
      <c r="M583" s="25"/>
      <c r="N583" s="25"/>
      <c r="O583" s="25"/>
    </row>
    <row r="584" spans="1:15" ht="30.75" customHeight="1" x14ac:dyDescent="0.25">
      <c r="A584" s="34"/>
      <c r="B584" s="9" t="s">
        <v>85</v>
      </c>
      <c r="C584" s="18" t="s">
        <v>1064</v>
      </c>
      <c r="D584" s="8" t="str">
        <f>IFERROR(VLOOKUP(C584,'Не редактировать'!A:B,2,FALSE),"введите код в поле слева")</f>
        <v>Мастер слесарных работ</v>
      </c>
      <c r="E584" s="33"/>
      <c r="F584" s="21">
        <v>25</v>
      </c>
      <c r="G584" s="21"/>
      <c r="H584" s="21"/>
      <c r="I584" s="21"/>
      <c r="J584" s="25"/>
      <c r="K584" s="25"/>
      <c r="L584" s="25"/>
      <c r="M584" s="25"/>
      <c r="N584" s="25"/>
      <c r="O584" s="25"/>
    </row>
    <row r="585" spans="1:15" ht="42.75" customHeight="1" x14ac:dyDescent="0.25">
      <c r="A585" s="34"/>
      <c r="B585" s="9" t="s">
        <v>85</v>
      </c>
      <c r="C585" s="18" t="s">
        <v>523</v>
      </c>
      <c r="D585" s="8" t="str">
        <f>IFERROR(VLOOKUP(C585,'Не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585" s="33"/>
      <c r="F585" s="21"/>
      <c r="G585" s="21"/>
      <c r="H585" s="21"/>
      <c r="I585" s="21"/>
      <c r="J585" s="25">
        <v>25</v>
      </c>
      <c r="K585" s="25"/>
      <c r="L585" s="25"/>
      <c r="M585" s="25"/>
      <c r="N585" s="25"/>
      <c r="O585" s="25"/>
    </row>
    <row r="586" spans="1:15" ht="28.5" customHeight="1" x14ac:dyDescent="0.25">
      <c r="A586" s="34"/>
      <c r="B586" s="9" t="s">
        <v>85</v>
      </c>
      <c r="C586" s="18" t="s">
        <v>243</v>
      </c>
      <c r="D586" s="8" t="str">
        <f>IFERROR(VLOOKUP(C586,'Не редактировать'!A:B,2,FALSE),"введите код в поле слева")</f>
        <v>Страховое дело (по отраслям)</v>
      </c>
      <c r="E586" s="33"/>
      <c r="F586" s="21"/>
      <c r="G586" s="21"/>
      <c r="H586" s="21"/>
      <c r="I586" s="21"/>
      <c r="J586" s="25">
        <v>25</v>
      </c>
      <c r="K586" s="25"/>
      <c r="L586" s="25"/>
      <c r="M586" s="25"/>
      <c r="N586" s="25"/>
      <c r="O586" s="25"/>
    </row>
    <row r="587" spans="1:15" ht="28.5" x14ac:dyDescent="0.25">
      <c r="A587" s="34"/>
      <c r="B587" s="9" t="s">
        <v>85</v>
      </c>
      <c r="C587" s="18" t="s">
        <v>1287</v>
      </c>
      <c r="D587" s="8" t="str">
        <f>IFERROR(VLOOKUP(C587,'Не редактировать'!A:B,2,FALSE),"введите код в поле слева")</f>
        <v>Технология машиностроения</v>
      </c>
      <c r="E587" s="33"/>
      <c r="F587" s="21"/>
      <c r="G587" s="21"/>
      <c r="H587" s="21"/>
      <c r="I587" s="21"/>
      <c r="J587" s="25">
        <v>25</v>
      </c>
      <c r="K587" s="25"/>
      <c r="L587" s="25"/>
      <c r="M587" s="25"/>
      <c r="N587" s="25"/>
      <c r="O587" s="25"/>
    </row>
    <row r="588" spans="1:15" ht="28.5" customHeight="1" x14ac:dyDescent="0.25">
      <c r="A588" s="34"/>
      <c r="B588" s="8" t="s">
        <v>1334</v>
      </c>
      <c r="C588" s="18" t="s">
        <v>895</v>
      </c>
      <c r="D588" s="8" t="str">
        <f>IFERROR(VLOOKUP(C588,'Не редактировать'!A:B,2,FALSE),"введите код в поле слева")</f>
        <v>Машинист крана (крановщик)</v>
      </c>
      <c r="E588" s="33"/>
      <c r="F588" s="21">
        <v>25</v>
      </c>
      <c r="G588" s="21"/>
      <c r="H588" s="21"/>
      <c r="I588" s="21"/>
      <c r="J588" s="25"/>
      <c r="K588" s="25"/>
      <c r="L588" s="25"/>
      <c r="M588" s="25"/>
      <c r="N588" s="25"/>
      <c r="O588" s="25"/>
    </row>
    <row r="589" spans="1:15" ht="29.25" customHeight="1" x14ac:dyDescent="0.25">
      <c r="A589" s="34"/>
      <c r="B589" s="8" t="s">
        <v>1335</v>
      </c>
      <c r="C589" s="18" t="s">
        <v>1142</v>
      </c>
      <c r="D589" s="8" t="str">
        <f>IFERROR(VLOOKUP(C589,'Не редактировать'!A:B,2,FALSE),"введите код в поле слева")</f>
        <v>Электромонтер по ремонту и обслуживанию электрооборудования (по отраслям)</v>
      </c>
      <c r="E589" s="33"/>
      <c r="F589" s="21">
        <v>25</v>
      </c>
      <c r="G589" s="21"/>
      <c r="H589" s="21"/>
      <c r="I589" s="21"/>
      <c r="J589" s="25"/>
      <c r="K589" s="25"/>
      <c r="L589" s="25"/>
      <c r="M589" s="25"/>
      <c r="N589" s="25"/>
      <c r="O589" s="25"/>
    </row>
    <row r="590" spans="1:15" ht="28.5" x14ac:dyDescent="0.25">
      <c r="A590" s="38" t="s">
        <v>76</v>
      </c>
      <c r="B590" s="9" t="s">
        <v>86</v>
      </c>
      <c r="C590" s="18" t="s">
        <v>713</v>
      </c>
      <c r="D590" s="8" t="str">
        <f>IFERROR(VLOOKUP(C590,'Не редактировать'!A:B,2,FALSE),"введите код в поле слева")</f>
        <v>Официант, бармен</v>
      </c>
      <c r="E590" s="35">
        <f>SUM(F590:O595)</f>
        <v>150</v>
      </c>
      <c r="F590" s="21">
        <v>25</v>
      </c>
      <c r="G590" s="21"/>
      <c r="H590" s="21"/>
      <c r="I590" s="21"/>
      <c r="J590" s="25"/>
      <c r="K590" s="25"/>
      <c r="L590" s="25"/>
      <c r="M590" s="25"/>
      <c r="N590" s="25"/>
      <c r="O590" s="25"/>
    </row>
    <row r="591" spans="1:15" ht="28.5" x14ac:dyDescent="0.25">
      <c r="A591" s="39"/>
      <c r="B591" s="9" t="s">
        <v>86</v>
      </c>
      <c r="C591" s="18" t="s">
        <v>697</v>
      </c>
      <c r="D591" s="8" t="str">
        <f>IFERROR(VLOOKUP(C591,'Не редактировать'!A:B,2,FALSE),"введите код в поле слева")</f>
        <v>Повар, кондитер</v>
      </c>
      <c r="E591" s="36"/>
      <c r="F591" s="21">
        <v>25</v>
      </c>
      <c r="G591" s="21"/>
      <c r="H591" s="21"/>
      <c r="I591" s="21"/>
      <c r="J591" s="25"/>
      <c r="K591" s="25"/>
      <c r="L591" s="25"/>
      <c r="M591" s="25"/>
      <c r="N591" s="25"/>
      <c r="O591" s="25"/>
    </row>
    <row r="592" spans="1:15" ht="29.25" customHeight="1" x14ac:dyDescent="0.25">
      <c r="A592" s="39"/>
      <c r="B592" s="9" t="s">
        <v>86</v>
      </c>
      <c r="C592" s="18" t="s">
        <v>1318</v>
      </c>
      <c r="D592" s="8" t="str">
        <f>IFERROR(VLOOKUP(C592,'Не редактировать'!A:B,2,FALSE),"введите код в поле слева")</f>
        <v>Туризм и гостеприимство</v>
      </c>
      <c r="E592" s="36"/>
      <c r="F592" s="21"/>
      <c r="G592" s="21"/>
      <c r="H592" s="21"/>
      <c r="I592" s="21"/>
      <c r="J592" s="25">
        <v>25</v>
      </c>
      <c r="K592" s="25"/>
      <c r="L592" s="25"/>
      <c r="M592" s="25"/>
      <c r="N592" s="25"/>
      <c r="O592" s="25"/>
    </row>
    <row r="593" spans="1:15" ht="28.5" x14ac:dyDescent="0.25">
      <c r="A593" s="39"/>
      <c r="B593" s="9" t="s">
        <v>86</v>
      </c>
      <c r="C593" s="18" t="s">
        <v>241</v>
      </c>
      <c r="D593" s="8" t="str">
        <f>IFERROR(VLOOKUP(C593,'Не редактировать'!A:B,2,FALSE),"введите код в поле слева")</f>
        <v>Операционная деятельность в логистике</v>
      </c>
      <c r="E593" s="36"/>
      <c r="F593" s="21"/>
      <c r="G593" s="21"/>
      <c r="H593" s="21"/>
      <c r="I593" s="21"/>
      <c r="J593" s="25">
        <v>25</v>
      </c>
      <c r="K593" s="25"/>
      <c r="L593" s="25"/>
      <c r="M593" s="25"/>
      <c r="N593" s="25"/>
      <c r="O593" s="25"/>
    </row>
    <row r="594" spans="1:15" ht="28.5" x14ac:dyDescent="0.25">
      <c r="A594" s="39"/>
      <c r="B594" s="9" t="s">
        <v>86</v>
      </c>
      <c r="C594" s="18" t="s">
        <v>239</v>
      </c>
      <c r="D594" s="8" t="str">
        <f>IFERROR(VLOOKUP(C594,'Не редактировать'!A:B,2,FALSE),"введите код в поле слева")</f>
        <v>Коммерция (по отраслям)</v>
      </c>
      <c r="E594" s="36"/>
      <c r="F594" s="21"/>
      <c r="G594" s="21"/>
      <c r="H594" s="21"/>
      <c r="I594" s="21"/>
      <c r="J594" s="25">
        <v>25</v>
      </c>
      <c r="K594" s="25"/>
      <c r="L594" s="25"/>
      <c r="M594" s="25"/>
      <c r="N594" s="25"/>
      <c r="O594" s="25"/>
    </row>
    <row r="595" spans="1:15" ht="28.5" customHeight="1" x14ac:dyDescent="0.25">
      <c r="A595" s="40"/>
      <c r="B595" s="9" t="s">
        <v>1329</v>
      </c>
      <c r="C595" s="18" t="s">
        <v>875</v>
      </c>
      <c r="D595" s="8" t="str">
        <f>IFERROR(VLOOKUP(C595,'Не редактировать'!A:B,2,FALSE),"введите код в поле слева")</f>
        <v>Мастер по ремонту и обслуживанию автомобилей</v>
      </c>
      <c r="E595" s="37"/>
      <c r="F595" s="21">
        <v>25</v>
      </c>
      <c r="G595" s="21"/>
      <c r="H595" s="21"/>
      <c r="I595" s="21"/>
      <c r="J595" s="25"/>
      <c r="K595" s="25"/>
      <c r="L595" s="25"/>
      <c r="M595" s="25"/>
      <c r="N595" s="25"/>
      <c r="O595" s="25"/>
    </row>
    <row r="596" spans="1:15" ht="29.25" customHeight="1" x14ac:dyDescent="0.25">
      <c r="A596" s="34" t="s">
        <v>76</v>
      </c>
      <c r="B596" s="9" t="s">
        <v>1328</v>
      </c>
      <c r="C596" s="18" t="s">
        <v>1124</v>
      </c>
      <c r="D596" s="8" t="str">
        <f>IFERROR(VLOOKUP(C596,'Не редактировать'!A:B,2,FALSE),"введите код в поле слева")</f>
        <v>Сварщик (ручной и частично механизированной сварки (наплавки)</v>
      </c>
      <c r="E596" s="33">
        <f>SUM(F596:O599)</f>
        <v>100</v>
      </c>
      <c r="F596" s="21">
        <v>25</v>
      </c>
      <c r="G596" s="21"/>
      <c r="H596" s="21"/>
      <c r="I596" s="21"/>
      <c r="J596" s="25"/>
      <c r="K596" s="25"/>
      <c r="L596" s="25"/>
      <c r="M596" s="25"/>
      <c r="N596" s="25"/>
      <c r="O596" s="25"/>
    </row>
    <row r="597" spans="1:15" ht="45" customHeight="1" x14ac:dyDescent="0.25">
      <c r="A597" s="34"/>
      <c r="B597" s="9" t="s">
        <v>1328</v>
      </c>
      <c r="C597" s="18" t="s">
        <v>523</v>
      </c>
      <c r="D597" s="8" t="str">
        <f>IFERROR(VLOOKUP(C597,'Не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597" s="45"/>
      <c r="F597" s="21"/>
      <c r="G597" s="21"/>
      <c r="H597" s="21"/>
      <c r="I597" s="21"/>
      <c r="J597" s="25">
        <v>25</v>
      </c>
      <c r="K597" s="25"/>
      <c r="L597" s="25"/>
      <c r="M597" s="25"/>
      <c r="N597" s="25"/>
      <c r="O597" s="25"/>
    </row>
    <row r="598" spans="1:15" ht="29.25" customHeight="1" x14ac:dyDescent="0.25">
      <c r="A598" s="34"/>
      <c r="B598" s="9" t="s">
        <v>1328</v>
      </c>
      <c r="C598" s="18" t="s">
        <v>403</v>
      </c>
      <c r="D598" s="8" t="str">
        <f>IFERROR(VLOOKUP(C598,'Не редактировать'!A:B,2,FALSE),"введите код в поле слева")</f>
        <v>Открытые горные работы</v>
      </c>
      <c r="E598" s="45"/>
      <c r="F598" s="21"/>
      <c r="G598" s="21"/>
      <c r="H598" s="21"/>
      <c r="I598" s="21"/>
      <c r="J598" s="25">
        <v>25</v>
      </c>
      <c r="K598" s="25"/>
      <c r="L598" s="25"/>
      <c r="M598" s="25"/>
      <c r="N598" s="25"/>
      <c r="O598" s="25"/>
    </row>
    <row r="599" spans="1:15" ht="28.5" customHeight="1" x14ac:dyDescent="0.25">
      <c r="A599" s="34"/>
      <c r="B599" s="9" t="s">
        <v>1328</v>
      </c>
      <c r="C599" s="18" t="s">
        <v>397</v>
      </c>
      <c r="D599" s="8" t="str">
        <f>IFERROR(VLOOKUP(C599,'Не редактировать'!A:B,2,FALSE),"введите код в поле слева")</f>
        <v>Обогащение полезных ископаемых</v>
      </c>
      <c r="E599" s="45"/>
      <c r="F599" s="21"/>
      <c r="G599" s="21"/>
      <c r="H599" s="21"/>
      <c r="I599" s="21"/>
      <c r="J599" s="25">
        <v>25</v>
      </c>
      <c r="K599" s="25"/>
      <c r="L599" s="25"/>
      <c r="M599" s="25"/>
      <c r="N599" s="25"/>
      <c r="O599" s="25"/>
    </row>
    <row r="600" spans="1:15" ht="28.5" x14ac:dyDescent="0.25">
      <c r="A600" s="6" t="s">
        <v>76</v>
      </c>
      <c r="B600" s="9" t="s">
        <v>1342</v>
      </c>
      <c r="C600" s="18" t="s">
        <v>897</v>
      </c>
      <c r="D600" s="8" t="str">
        <f>IFERROR(VLOOKUP(C600,'Не редактировать'!A:B,2,FALSE),"введите код в поле слева")</f>
        <v>Машинист дорожных и строительных машин</v>
      </c>
      <c r="E600" s="28">
        <f>SUM(F600:O606)</f>
        <v>200</v>
      </c>
      <c r="F600" s="21">
        <v>50</v>
      </c>
      <c r="G600" s="21"/>
      <c r="H600" s="21"/>
      <c r="I600" s="21"/>
      <c r="J600" s="25"/>
      <c r="K600" s="25"/>
      <c r="L600" s="25"/>
      <c r="M600" s="25"/>
      <c r="N600" s="25"/>
      <c r="O600" s="25"/>
    </row>
    <row r="601" spans="1:15" ht="28.5" x14ac:dyDescent="0.25">
      <c r="A601" s="41"/>
      <c r="B601" s="9" t="s">
        <v>1342</v>
      </c>
      <c r="C601" s="18" t="s">
        <v>895</v>
      </c>
      <c r="D601" s="8" t="str">
        <f>IFERROR(VLOOKUP(C601,'Не редактировать'!A:B,2,FALSE),"введите код в поле слева")</f>
        <v>Машинист крана (крановщик)</v>
      </c>
      <c r="E601" s="35"/>
      <c r="F601" s="21">
        <v>25</v>
      </c>
      <c r="G601" s="21"/>
      <c r="H601" s="21"/>
      <c r="I601" s="21"/>
      <c r="J601" s="25"/>
      <c r="K601" s="25"/>
      <c r="L601" s="25"/>
      <c r="M601" s="25"/>
      <c r="N601" s="25"/>
      <c r="O601" s="25"/>
    </row>
    <row r="602" spans="1:15" ht="28.5" x14ac:dyDescent="0.25">
      <c r="A602" s="42"/>
      <c r="B602" s="9" t="s">
        <v>1342</v>
      </c>
      <c r="C602" s="18" t="s">
        <v>891</v>
      </c>
      <c r="D602" s="8" t="str">
        <f>IFERROR(VLOOKUP(C602,'Не редактировать'!A:B,2,FALSE),"введите код в поле слева")</f>
        <v>Машинист локомотива</v>
      </c>
      <c r="E602" s="36"/>
      <c r="F602" s="21">
        <v>25</v>
      </c>
      <c r="G602" s="21"/>
      <c r="H602" s="21"/>
      <c r="I602" s="21"/>
      <c r="J602" s="25"/>
      <c r="K602" s="25"/>
      <c r="L602" s="25"/>
      <c r="M602" s="25"/>
      <c r="N602" s="25"/>
      <c r="O602" s="25"/>
    </row>
    <row r="603" spans="1:15" ht="32.25" customHeight="1" x14ac:dyDescent="0.25">
      <c r="A603" s="42"/>
      <c r="B603" s="9" t="s">
        <v>1342</v>
      </c>
      <c r="C603" s="18" t="s">
        <v>889</v>
      </c>
      <c r="D603" s="8" t="str">
        <f>IFERROR(VLOOKUP(C603,'Не редактировать'!A:B,2,FALSE),"введите код в поле слева")</f>
        <v>Слесарь по обслуживанию и ремонту подвижного состава</v>
      </c>
      <c r="E603" s="36"/>
      <c r="F603" s="21">
        <v>25</v>
      </c>
      <c r="G603" s="21"/>
      <c r="H603" s="21"/>
      <c r="I603" s="21"/>
      <c r="J603" s="25"/>
      <c r="K603" s="25"/>
      <c r="L603" s="25"/>
      <c r="M603" s="25"/>
      <c r="N603" s="25"/>
      <c r="O603" s="25"/>
    </row>
    <row r="604" spans="1:15" ht="42.75" customHeight="1" x14ac:dyDescent="0.25">
      <c r="A604" s="42"/>
      <c r="B604" s="9" t="s">
        <v>1342</v>
      </c>
      <c r="C604" s="18" t="s">
        <v>523</v>
      </c>
      <c r="D604" s="8" t="str">
        <f>IFERROR(VLOOKUP(C604,'Не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604" s="36"/>
      <c r="F604" s="21"/>
      <c r="G604" s="21"/>
      <c r="H604" s="21"/>
      <c r="I604" s="21"/>
      <c r="J604" s="25">
        <v>25</v>
      </c>
      <c r="K604" s="25"/>
      <c r="L604" s="25"/>
      <c r="M604" s="25"/>
      <c r="N604" s="25"/>
      <c r="O604" s="25"/>
    </row>
    <row r="605" spans="1:15" ht="28.5" x14ac:dyDescent="0.25">
      <c r="A605" s="42"/>
      <c r="B605" s="9" t="s">
        <v>1342</v>
      </c>
      <c r="C605" s="18" t="s">
        <v>395</v>
      </c>
      <c r="D605" s="8" t="str">
        <f>IFERROR(VLOOKUP(C605,'Не редактировать'!A:B,2,FALSE),"введите код в поле слева")</f>
        <v>Металлургия черных металлов</v>
      </c>
      <c r="E605" s="36"/>
      <c r="F605" s="21"/>
      <c r="G605" s="21"/>
      <c r="H605" s="21"/>
      <c r="I605" s="21"/>
      <c r="J605" s="25">
        <v>25</v>
      </c>
      <c r="K605" s="25"/>
      <c r="L605" s="25"/>
      <c r="M605" s="25"/>
      <c r="N605" s="25"/>
      <c r="O605" s="25"/>
    </row>
    <row r="606" spans="1:15" ht="28.5" x14ac:dyDescent="0.25">
      <c r="A606" s="43"/>
      <c r="B606" s="9" t="s">
        <v>1342</v>
      </c>
      <c r="C606" s="18" t="s">
        <v>387</v>
      </c>
      <c r="D606" s="8" t="str">
        <f>IFERROR(VLOOKUP(C606,'Не редактировать'!A:B,2,FALSE),"введите код в поле слева")</f>
        <v>Обработка металлов давлением</v>
      </c>
      <c r="E606" s="37"/>
      <c r="F606" s="21"/>
      <c r="G606" s="21"/>
      <c r="H606" s="21"/>
      <c r="I606" s="21"/>
      <c r="J606" s="25">
        <v>25</v>
      </c>
      <c r="K606" s="25"/>
      <c r="L606" s="25"/>
      <c r="M606" s="25"/>
      <c r="N606" s="25"/>
      <c r="O606" s="25"/>
    </row>
    <row r="607" spans="1:15" ht="30" customHeight="1" x14ac:dyDescent="0.25">
      <c r="A607" s="54" t="s">
        <v>87</v>
      </c>
      <c r="B607" s="9" t="s">
        <v>88</v>
      </c>
      <c r="C607" s="18" t="s">
        <v>1124</v>
      </c>
      <c r="D607" s="8" t="str">
        <f>IFERROR(VLOOKUP(C607,'Не редактировать'!A:B,2,FALSE),"введите код в поле слева")</f>
        <v>Сварщик (ручной и частично механизированной сварки (наплавки)</v>
      </c>
      <c r="E607" s="35">
        <f>SUM(F607:O617)</f>
        <v>315</v>
      </c>
      <c r="F607" s="21">
        <v>25</v>
      </c>
      <c r="G607" s="21"/>
      <c r="H607" s="21"/>
      <c r="I607" s="21"/>
      <c r="J607" s="25"/>
      <c r="K607" s="25"/>
      <c r="L607" s="25"/>
      <c r="M607" s="25"/>
      <c r="N607" s="25"/>
      <c r="O607" s="25"/>
    </row>
    <row r="608" spans="1:15" ht="28.5" x14ac:dyDescent="0.25">
      <c r="A608" s="55"/>
      <c r="B608" s="9" t="s">
        <v>88</v>
      </c>
      <c r="C608" s="18" t="s">
        <v>941</v>
      </c>
      <c r="D608" s="8" t="str">
        <f>IFERROR(VLOOKUP(C608,'Не редактировать'!A:B,2,FALSE),"введите код в поле слева")</f>
        <v>Ремонтник горного оборудования</v>
      </c>
      <c r="E608" s="36"/>
      <c r="F608" s="21">
        <v>25</v>
      </c>
      <c r="G608" s="21"/>
      <c r="H608" s="21"/>
      <c r="I608" s="21"/>
      <c r="J608" s="25"/>
      <c r="K608" s="25"/>
      <c r="L608" s="25"/>
      <c r="M608" s="25"/>
      <c r="N608" s="25"/>
      <c r="O608" s="25"/>
    </row>
    <row r="609" spans="1:15" ht="28.5" x14ac:dyDescent="0.25">
      <c r="A609" s="55"/>
      <c r="B609" s="9" t="s">
        <v>88</v>
      </c>
      <c r="C609" s="18" t="s">
        <v>893</v>
      </c>
      <c r="D609" s="8" t="str">
        <f>IFERROR(VLOOKUP(C609,'Не редактировать'!A:B,2,FALSE),"введите код в поле слева")</f>
        <v>Слесарь по ремонту строительных машин</v>
      </c>
      <c r="E609" s="36"/>
      <c r="F609" s="21">
        <v>25</v>
      </c>
      <c r="G609" s="21"/>
      <c r="H609" s="21"/>
      <c r="I609" s="21"/>
      <c r="J609" s="25"/>
      <c r="K609" s="25"/>
      <c r="L609" s="25"/>
      <c r="M609" s="25"/>
      <c r="N609" s="25"/>
      <c r="O609" s="25"/>
    </row>
    <row r="610" spans="1:15" ht="28.5" x14ac:dyDescent="0.25">
      <c r="A610" s="55"/>
      <c r="B610" s="9" t="s">
        <v>88</v>
      </c>
      <c r="C610" s="18" t="s">
        <v>721</v>
      </c>
      <c r="D610" s="8" t="str">
        <f>IFERROR(VLOOKUP(C610,'Не редактировать'!A:B,2,FALSE),"введите код в поле слева")</f>
        <v>Продавец, контролер-кассир</v>
      </c>
      <c r="E610" s="36"/>
      <c r="F610" s="21">
        <v>25</v>
      </c>
      <c r="G610" s="21"/>
      <c r="H610" s="21"/>
      <c r="I610" s="21"/>
      <c r="J610" s="25"/>
      <c r="K610" s="25"/>
      <c r="L610" s="25"/>
      <c r="M610" s="25"/>
      <c r="N610" s="25"/>
      <c r="O610" s="25"/>
    </row>
    <row r="611" spans="1:15" ht="30" customHeight="1" x14ac:dyDescent="0.25">
      <c r="A611" s="55"/>
      <c r="B611" s="9" t="s">
        <v>88</v>
      </c>
      <c r="C611" s="18" t="s">
        <v>697</v>
      </c>
      <c r="D611" s="8" t="str">
        <f>IFERROR(VLOOKUP(C611,'Не редактировать'!A:B,2,FALSE),"введите код в поле слева")</f>
        <v>Повар, кондитер</v>
      </c>
      <c r="E611" s="36"/>
      <c r="F611" s="21">
        <v>50</v>
      </c>
      <c r="G611" s="21"/>
      <c r="H611" s="21"/>
      <c r="I611" s="21"/>
      <c r="J611" s="25"/>
      <c r="K611" s="25"/>
      <c r="L611" s="25"/>
      <c r="M611" s="25"/>
      <c r="N611" s="25"/>
      <c r="O611" s="25"/>
    </row>
    <row r="612" spans="1:15" ht="27.75" customHeight="1" x14ac:dyDescent="0.25">
      <c r="A612" s="55"/>
      <c r="B612" s="9" t="s">
        <v>88</v>
      </c>
      <c r="C612" s="18" t="s">
        <v>607</v>
      </c>
      <c r="D612" s="8" t="str">
        <f>IFERROR(VLOOKUP(C612,'Не редактировать'!A:B,2,FALSE),"введите код в поле слева")</f>
        <v>Информационные системы и программирование</v>
      </c>
      <c r="E612" s="36"/>
      <c r="F612" s="21"/>
      <c r="G612" s="21"/>
      <c r="H612" s="21"/>
      <c r="I612" s="21"/>
      <c r="J612" s="25">
        <v>25</v>
      </c>
      <c r="K612" s="25"/>
      <c r="L612" s="25"/>
      <c r="M612" s="25"/>
      <c r="N612" s="25"/>
      <c r="O612" s="25"/>
    </row>
    <row r="613" spans="1:15" ht="42.75" x14ac:dyDescent="0.25">
      <c r="A613" s="55"/>
      <c r="B613" s="9" t="s">
        <v>88</v>
      </c>
      <c r="C613" s="18" t="s">
        <v>523</v>
      </c>
      <c r="D613" s="8" t="str">
        <f>IFERROR(VLOOKUP(C613,'Не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613" s="36"/>
      <c r="F613" s="21"/>
      <c r="G613" s="21"/>
      <c r="H613" s="21"/>
      <c r="I613" s="21"/>
      <c r="J613" s="25">
        <v>25</v>
      </c>
      <c r="K613" s="25"/>
      <c r="L613" s="25"/>
      <c r="M613" s="25"/>
      <c r="N613" s="25"/>
      <c r="O613" s="25">
        <v>20</v>
      </c>
    </row>
    <row r="614" spans="1:15" ht="28.5" x14ac:dyDescent="0.25">
      <c r="A614" s="55"/>
      <c r="B614" s="9" t="s">
        <v>88</v>
      </c>
      <c r="C614" s="18" t="s">
        <v>437</v>
      </c>
      <c r="D614" s="8" t="str">
        <f>IFERROR(VLOOKUP(C614,'Не редактировать'!A:B,2,FALSE),"введите код в поле слева")</f>
        <v>Защита в чрезвычайных ситуациях</v>
      </c>
      <c r="E614" s="36"/>
      <c r="F614" s="21"/>
      <c r="G614" s="21"/>
      <c r="H614" s="21"/>
      <c r="I614" s="21"/>
      <c r="J614" s="25">
        <v>25</v>
      </c>
      <c r="K614" s="25"/>
      <c r="L614" s="25"/>
      <c r="M614" s="25"/>
      <c r="N614" s="25"/>
      <c r="O614" s="25"/>
    </row>
    <row r="615" spans="1:15" ht="33" customHeight="1" x14ac:dyDescent="0.25">
      <c r="A615" s="55"/>
      <c r="B615" s="9" t="s">
        <v>88</v>
      </c>
      <c r="C615" s="18" t="s">
        <v>433</v>
      </c>
      <c r="D615" s="8" t="str">
        <f>IFERROR(VLOOKUP(C615,'Не редактировать'!A:B,2,FALSE),"введите код в поле слева")</f>
        <v>Пожарная безопасность</v>
      </c>
      <c r="E615" s="36"/>
      <c r="F615" s="21"/>
      <c r="G615" s="21"/>
      <c r="H615" s="21"/>
      <c r="I615" s="21"/>
      <c r="J615" s="25">
        <v>25</v>
      </c>
      <c r="K615" s="25"/>
      <c r="L615" s="25"/>
      <c r="M615" s="25"/>
      <c r="N615" s="25"/>
      <c r="O615" s="25"/>
    </row>
    <row r="616" spans="1:15" ht="33.75" customHeight="1" x14ac:dyDescent="0.25">
      <c r="A616" s="55"/>
      <c r="B616" s="9" t="s">
        <v>88</v>
      </c>
      <c r="C616" s="18" t="s">
        <v>403</v>
      </c>
      <c r="D616" s="8" t="str">
        <f>IFERROR(VLOOKUP(C616,'Не редактировать'!A:B,2,FALSE),"введите код в поле слева")</f>
        <v>Открытые горные работы</v>
      </c>
      <c r="E616" s="36"/>
      <c r="F616" s="21"/>
      <c r="G616" s="21"/>
      <c r="H616" s="21"/>
      <c r="I616" s="21"/>
      <c r="J616" s="25">
        <v>25</v>
      </c>
      <c r="K616" s="25"/>
      <c r="L616" s="25"/>
      <c r="M616" s="25"/>
      <c r="N616" s="25"/>
      <c r="O616" s="25"/>
    </row>
    <row r="617" spans="1:15" ht="28.5" x14ac:dyDescent="0.25">
      <c r="A617" s="56"/>
      <c r="B617" s="9" t="s">
        <v>88</v>
      </c>
      <c r="C617" s="18" t="s">
        <v>397</v>
      </c>
      <c r="D617" s="8" t="str">
        <f>IFERROR(VLOOKUP(C617,'Не редактировать'!A:B,2,FALSE),"введите код в поле слева")</f>
        <v>Обогащение полезных ископаемых</v>
      </c>
      <c r="E617" s="37"/>
      <c r="F617" s="21"/>
      <c r="G617" s="21"/>
      <c r="H617" s="21"/>
      <c r="I617" s="21"/>
      <c r="J617" s="25"/>
      <c r="K617" s="25"/>
      <c r="L617" s="25"/>
      <c r="M617" s="25"/>
      <c r="N617" s="25"/>
      <c r="O617" s="25">
        <v>20</v>
      </c>
    </row>
    <row r="618" spans="1:15" ht="27.75" customHeight="1" x14ac:dyDescent="0.25">
      <c r="A618" s="34" t="s">
        <v>87</v>
      </c>
      <c r="B618" s="9" t="s">
        <v>89</v>
      </c>
      <c r="C618" s="18" t="s">
        <v>1108</v>
      </c>
      <c r="D618" s="8" t="str">
        <f>IFERROR(VLOOKUP(C618,'Не редактировать'!A:B,2,FALSE),"введите код в поле слева")</f>
        <v>Монтажник технологического оборудования (по видам оборудования)</v>
      </c>
      <c r="E618" s="33">
        <f>SUM(F618:O624)</f>
        <v>250</v>
      </c>
      <c r="F618" s="21">
        <v>25</v>
      </c>
      <c r="G618" s="21"/>
      <c r="H618" s="21"/>
      <c r="I618" s="21"/>
      <c r="J618" s="25"/>
      <c r="K618" s="25"/>
      <c r="L618" s="25"/>
      <c r="M618" s="25"/>
      <c r="N618" s="25"/>
      <c r="O618" s="25"/>
    </row>
    <row r="619" spans="1:15" ht="30" customHeight="1" x14ac:dyDescent="0.25">
      <c r="A619" s="34"/>
      <c r="B619" s="9" t="s">
        <v>89</v>
      </c>
      <c r="C619" s="18" t="s">
        <v>640</v>
      </c>
      <c r="D619" s="8" t="str">
        <f>IFERROR(VLOOKUP(C619,'Не редактировать'!A:B,2,FALSE),"введите код в поле слева")</f>
        <v>Строительство и эксплуатация зданий и сооружений</v>
      </c>
      <c r="E619" s="45"/>
      <c r="F619" s="21"/>
      <c r="G619" s="21"/>
      <c r="H619" s="21"/>
      <c r="I619" s="21"/>
      <c r="J619" s="25">
        <v>50</v>
      </c>
      <c r="K619" s="25"/>
      <c r="L619" s="25"/>
      <c r="M619" s="25"/>
      <c r="N619" s="25"/>
      <c r="O619" s="25"/>
    </row>
    <row r="620" spans="1:15" ht="27.75" customHeight="1" x14ac:dyDescent="0.25">
      <c r="A620" s="34"/>
      <c r="B620" s="9" t="s">
        <v>89</v>
      </c>
      <c r="C620" s="18" t="s">
        <v>607</v>
      </c>
      <c r="D620" s="8" t="str">
        <f>IFERROR(VLOOKUP(C620,'Не редактировать'!A:B,2,FALSE),"введите код в поле слева")</f>
        <v>Информационные системы и программирование</v>
      </c>
      <c r="E620" s="45"/>
      <c r="F620" s="21"/>
      <c r="G620" s="21"/>
      <c r="H620" s="21"/>
      <c r="I620" s="21"/>
      <c r="J620" s="25">
        <v>50</v>
      </c>
      <c r="K620" s="25"/>
      <c r="L620" s="25"/>
      <c r="M620" s="25"/>
      <c r="N620" s="25"/>
      <c r="O620" s="25"/>
    </row>
    <row r="621" spans="1:15" ht="27.75" customHeight="1" x14ac:dyDescent="0.25">
      <c r="A621" s="34"/>
      <c r="B621" s="9" t="s">
        <v>89</v>
      </c>
      <c r="C621" s="18" t="s">
        <v>369</v>
      </c>
      <c r="D621" s="8" t="str">
        <f>IFERROR(VLOOKUP(C621,'Не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621" s="45"/>
      <c r="F621" s="21"/>
      <c r="G621" s="21"/>
      <c r="H621" s="21"/>
      <c r="I621" s="21"/>
      <c r="J621" s="25">
        <v>50</v>
      </c>
      <c r="K621" s="25"/>
      <c r="L621" s="25"/>
      <c r="M621" s="25"/>
      <c r="N621" s="25"/>
      <c r="O621" s="25"/>
    </row>
    <row r="622" spans="1:15" ht="30" customHeight="1" x14ac:dyDescent="0.25">
      <c r="A622" s="34"/>
      <c r="B622" s="9" t="s">
        <v>89</v>
      </c>
      <c r="C622" s="18" t="s">
        <v>245</v>
      </c>
      <c r="D622" s="8" t="str">
        <f>IFERROR(VLOOKUP(C622,'Не редактировать'!A:B,2,FALSE),"введите код в поле слева")</f>
        <v>Экономика и бухгалтерский учет (по отраслям)</v>
      </c>
      <c r="E622" s="45"/>
      <c r="F622" s="21"/>
      <c r="G622" s="21"/>
      <c r="H622" s="21"/>
      <c r="I622" s="21"/>
      <c r="J622" s="25">
        <v>25</v>
      </c>
      <c r="K622" s="25"/>
      <c r="L622" s="25"/>
      <c r="M622" s="25"/>
      <c r="N622" s="25"/>
      <c r="O622" s="25"/>
    </row>
    <row r="623" spans="1:15" ht="30" customHeight="1" x14ac:dyDescent="0.25">
      <c r="A623" s="34"/>
      <c r="B623" s="9" t="s">
        <v>89</v>
      </c>
      <c r="C623" s="18" t="s">
        <v>187</v>
      </c>
      <c r="D623" s="8" t="str">
        <f>IFERROR(VLOOKUP(C623,'Не редактировать'!A:B,2,FALSE),"введите код в поле слева")</f>
        <v>Дошкольное образование</v>
      </c>
      <c r="E623" s="45"/>
      <c r="F623" s="21"/>
      <c r="G623" s="21"/>
      <c r="H623" s="21"/>
      <c r="I623" s="21"/>
      <c r="J623" s="25">
        <v>25</v>
      </c>
      <c r="K623" s="25"/>
      <c r="L623" s="25"/>
      <c r="M623" s="25"/>
      <c r="N623" s="25"/>
      <c r="O623" s="25"/>
    </row>
    <row r="624" spans="1:15" ht="28.5" x14ac:dyDescent="0.25">
      <c r="A624" s="34"/>
      <c r="B624" s="9" t="s">
        <v>89</v>
      </c>
      <c r="C624" s="18" t="s">
        <v>185</v>
      </c>
      <c r="D624" s="8" t="str">
        <f>IFERROR(VLOOKUP(C624,'Не редактировать'!A:B,2,FALSE),"введите код в поле слева")</f>
        <v>Преподавание в начальных классах</v>
      </c>
      <c r="E624" s="45"/>
      <c r="F624" s="21"/>
      <c r="G624" s="21"/>
      <c r="H624" s="21"/>
      <c r="I624" s="21"/>
      <c r="J624" s="25">
        <v>25</v>
      </c>
      <c r="K624" s="25"/>
      <c r="L624" s="25"/>
      <c r="M624" s="25"/>
      <c r="N624" s="25"/>
      <c r="O624" s="25"/>
    </row>
    <row r="625" spans="1:15" ht="28.5" customHeight="1" x14ac:dyDescent="0.25">
      <c r="A625" s="38" t="s">
        <v>87</v>
      </c>
      <c r="B625" s="9" t="s">
        <v>90</v>
      </c>
      <c r="C625" s="18" t="s">
        <v>1216</v>
      </c>
      <c r="D625" s="8" t="str">
        <f>IFERROR(VLOOKUP(C625,'Не редактировать'!A:B,2,FALSE),"введите код в поле слева")</f>
        <v>Мастер столярно-плотничных, паркетных и стекольных работ</v>
      </c>
      <c r="E625" s="35">
        <f>SUM(F625:O637)</f>
        <v>375</v>
      </c>
      <c r="F625" s="21">
        <v>25</v>
      </c>
      <c r="G625" s="21"/>
      <c r="H625" s="21"/>
      <c r="I625" s="21"/>
      <c r="J625" s="25"/>
      <c r="K625" s="25"/>
      <c r="L625" s="25"/>
      <c r="M625" s="25"/>
      <c r="N625" s="25"/>
      <c r="O625" s="25"/>
    </row>
    <row r="626" spans="1:15" ht="27" customHeight="1" x14ac:dyDescent="0.25">
      <c r="A626" s="39"/>
      <c r="B626" s="9" t="s">
        <v>90</v>
      </c>
      <c r="C626" s="18" t="s">
        <v>1269</v>
      </c>
      <c r="D626" s="8" t="str">
        <f>IFERROR(VLOOKUP(C626,'Не редактировать'!A:B,2,FALSE),"введите код в поле слева")</f>
        <v>Мастер отделочных строительных и декоративных работ</v>
      </c>
      <c r="E626" s="36"/>
      <c r="F626" s="21">
        <v>25</v>
      </c>
      <c r="G626" s="21"/>
      <c r="H626" s="21"/>
      <c r="I626" s="21"/>
      <c r="J626" s="25"/>
      <c r="K626" s="25"/>
      <c r="L626" s="25"/>
      <c r="M626" s="25"/>
      <c r="N626" s="25"/>
      <c r="O626" s="25"/>
    </row>
    <row r="627" spans="1:15" ht="29.25" customHeight="1" x14ac:dyDescent="0.25">
      <c r="A627" s="39"/>
      <c r="B627" s="9" t="s">
        <v>90</v>
      </c>
      <c r="C627" s="18" t="s">
        <v>1142</v>
      </c>
      <c r="D627" s="8" t="str">
        <f>IFERROR(VLOOKUP(C627,'Не редактировать'!A:B,2,FALSE),"введите код в поле слева")</f>
        <v>Электромонтер по ремонту и обслуживанию электрооборудования (по отраслям)</v>
      </c>
      <c r="E627" s="36"/>
      <c r="F627" s="21">
        <v>25</v>
      </c>
      <c r="G627" s="21"/>
      <c r="H627" s="21"/>
      <c r="I627" s="21"/>
      <c r="J627" s="25"/>
      <c r="K627" s="25"/>
      <c r="L627" s="25"/>
      <c r="M627" s="25"/>
      <c r="N627" s="25"/>
      <c r="O627" s="25"/>
    </row>
    <row r="628" spans="1:15" ht="30" customHeight="1" x14ac:dyDescent="0.25">
      <c r="A628" s="39"/>
      <c r="B628" s="9" t="s">
        <v>90</v>
      </c>
      <c r="C628" s="18" t="s">
        <v>1124</v>
      </c>
      <c r="D628" s="8" t="str">
        <f>IFERROR(VLOOKUP(C628,'Не редактировать'!A:B,2,FALSE),"введите код в поле слева")</f>
        <v>Сварщик (ручной и частично механизированной сварки (наплавки)</v>
      </c>
      <c r="E628" s="36"/>
      <c r="F628" s="21">
        <v>25</v>
      </c>
      <c r="G628" s="21"/>
      <c r="H628" s="21"/>
      <c r="I628" s="21"/>
      <c r="J628" s="25"/>
      <c r="K628" s="25"/>
      <c r="L628" s="25"/>
      <c r="M628" s="25"/>
      <c r="N628" s="25"/>
      <c r="O628" s="25"/>
    </row>
    <row r="629" spans="1:15" ht="30.75" customHeight="1" x14ac:dyDescent="0.25">
      <c r="A629" s="39"/>
      <c r="B629" s="9" t="s">
        <v>90</v>
      </c>
      <c r="C629" s="18" t="s">
        <v>875</v>
      </c>
      <c r="D629" s="8" t="str">
        <f>IFERROR(VLOOKUP(C629,'Не редактировать'!A:B,2,FALSE),"введите код в поле слева")</f>
        <v>Мастер по ремонту и обслуживанию автомобилей</v>
      </c>
      <c r="E629" s="36"/>
      <c r="F629" s="21">
        <v>25</v>
      </c>
      <c r="G629" s="21"/>
      <c r="H629" s="21"/>
      <c r="I629" s="21"/>
      <c r="J629" s="25"/>
      <c r="K629" s="25"/>
      <c r="L629" s="25"/>
      <c r="M629" s="25"/>
      <c r="N629" s="25"/>
      <c r="O629" s="25"/>
    </row>
    <row r="630" spans="1:15" ht="33" customHeight="1" x14ac:dyDescent="0.25">
      <c r="A630" s="39"/>
      <c r="B630" s="9" t="s">
        <v>90</v>
      </c>
      <c r="C630" s="18" t="s">
        <v>175</v>
      </c>
      <c r="D630" s="8" t="str">
        <f>IFERROR(VLOOKUP(C630,'Не редактировать'!A:B,2,FALSE),"введите код в поле слева")</f>
        <v>Документационное обеспечение управления и архивоведение</v>
      </c>
      <c r="E630" s="36"/>
      <c r="F630" s="21"/>
      <c r="G630" s="21"/>
      <c r="H630" s="21"/>
      <c r="I630" s="21"/>
      <c r="J630" s="25">
        <v>25</v>
      </c>
      <c r="K630" s="25"/>
      <c r="L630" s="25"/>
      <c r="M630" s="25"/>
      <c r="N630" s="25"/>
      <c r="O630" s="25"/>
    </row>
    <row r="631" spans="1:15" ht="30.75" customHeight="1" x14ac:dyDescent="0.25">
      <c r="A631" s="39"/>
      <c r="B631" s="9" t="s">
        <v>90</v>
      </c>
      <c r="C631" s="18" t="s">
        <v>697</v>
      </c>
      <c r="D631" s="8" t="str">
        <f>IFERROR(VLOOKUP(C631,'Не редактировать'!A:B,2,FALSE),"введите код в поле слева")</f>
        <v>Повар, кондитер</v>
      </c>
      <c r="E631" s="36"/>
      <c r="F631" s="21">
        <v>50</v>
      </c>
      <c r="G631" s="21"/>
      <c r="H631" s="21"/>
      <c r="I631" s="21"/>
      <c r="J631" s="25"/>
      <c r="K631" s="25"/>
      <c r="L631" s="25"/>
      <c r="M631" s="25"/>
      <c r="N631" s="25"/>
      <c r="O631" s="25"/>
    </row>
    <row r="632" spans="1:15" ht="27.75" customHeight="1" x14ac:dyDescent="0.25">
      <c r="A632" s="39"/>
      <c r="B632" s="9" t="s">
        <v>90</v>
      </c>
      <c r="C632" s="18" t="s">
        <v>640</v>
      </c>
      <c r="D632" s="8" t="str">
        <f>IFERROR(VLOOKUP(C632,'Не редактировать'!A:B,2,FALSE),"введите код в поле слева")</f>
        <v>Строительство и эксплуатация зданий и сооружений</v>
      </c>
      <c r="E632" s="36"/>
      <c r="F632" s="21"/>
      <c r="G632" s="21"/>
      <c r="H632" s="21"/>
      <c r="I632" s="21"/>
      <c r="J632" s="25">
        <v>25</v>
      </c>
      <c r="K632" s="25"/>
      <c r="L632" s="25"/>
      <c r="M632" s="25"/>
      <c r="N632" s="25"/>
      <c r="O632" s="25"/>
    </row>
    <row r="633" spans="1:15" ht="31.5" customHeight="1" x14ac:dyDescent="0.25">
      <c r="A633" s="39"/>
      <c r="B633" s="9" t="s">
        <v>90</v>
      </c>
      <c r="C633" s="18" t="s">
        <v>607</v>
      </c>
      <c r="D633" s="8" t="str">
        <f>IFERROR(VLOOKUP(C633,'Не редактировать'!A:B,2,FALSE),"введите код в поле слева")</f>
        <v>Информационные системы и программирование</v>
      </c>
      <c r="E633" s="36"/>
      <c r="F633" s="21"/>
      <c r="G633" s="21"/>
      <c r="H633" s="21"/>
      <c r="I633" s="21"/>
      <c r="J633" s="25">
        <v>25</v>
      </c>
      <c r="K633" s="25"/>
      <c r="L633" s="25"/>
      <c r="M633" s="25"/>
      <c r="N633" s="25"/>
      <c r="O633" s="25"/>
    </row>
    <row r="634" spans="1:15" ht="28.5" customHeight="1" x14ac:dyDescent="0.25">
      <c r="A634" s="39"/>
      <c r="B634" s="9" t="s">
        <v>90</v>
      </c>
      <c r="C634" s="18" t="s">
        <v>227</v>
      </c>
      <c r="D634" s="8" t="str">
        <f>IFERROR(VLOOKUP(C634,'Не редактировать'!A:B,2,FALSE),"введите код в поле слева")</f>
        <v>Право и организация социального обеспечения</v>
      </c>
      <c r="E634" s="36"/>
      <c r="F634" s="21"/>
      <c r="G634" s="21"/>
      <c r="H634" s="21"/>
      <c r="I634" s="21"/>
      <c r="J634" s="25">
        <v>25</v>
      </c>
      <c r="K634" s="25"/>
      <c r="L634" s="25"/>
      <c r="M634" s="25"/>
      <c r="N634" s="25"/>
      <c r="O634" s="25"/>
    </row>
    <row r="635" spans="1:15" ht="30.75" customHeight="1" x14ac:dyDescent="0.25">
      <c r="A635" s="39"/>
      <c r="B635" s="9" t="s">
        <v>90</v>
      </c>
      <c r="C635" s="18" t="s">
        <v>385</v>
      </c>
      <c r="D635" s="8" t="str">
        <f>IFERROR(VLOOKUP(C635,'Не редактировать'!A:B,2,FALSE),"введите код в поле слева")</f>
        <v>Сварочное производство</v>
      </c>
      <c r="E635" s="36"/>
      <c r="F635" s="21"/>
      <c r="G635" s="21"/>
      <c r="H635" s="21"/>
      <c r="I635" s="21"/>
      <c r="J635" s="25">
        <v>50</v>
      </c>
      <c r="K635" s="25"/>
      <c r="L635" s="25"/>
      <c r="M635" s="25"/>
      <c r="N635" s="25"/>
      <c r="O635" s="25"/>
    </row>
    <row r="636" spans="1:15" ht="31.5" customHeight="1" x14ac:dyDescent="0.25">
      <c r="A636" s="39"/>
      <c r="B636" s="9" t="s">
        <v>90</v>
      </c>
      <c r="C636" s="18" t="s">
        <v>369</v>
      </c>
      <c r="D636" s="8" t="str">
        <f>IFERROR(VLOOKUP(C636,'Не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636" s="36"/>
      <c r="F636" s="21"/>
      <c r="G636" s="21"/>
      <c r="H636" s="21"/>
      <c r="I636" s="21"/>
      <c r="J636" s="25">
        <v>25</v>
      </c>
      <c r="K636" s="25"/>
      <c r="L636" s="25"/>
      <c r="M636" s="25"/>
      <c r="N636" s="25"/>
      <c r="O636" s="25"/>
    </row>
    <row r="637" spans="1:15" ht="33" customHeight="1" x14ac:dyDescent="0.25">
      <c r="A637" s="40"/>
      <c r="B637" s="9" t="s">
        <v>90</v>
      </c>
      <c r="C637" s="18" t="s">
        <v>1287</v>
      </c>
      <c r="D637" s="8" t="str">
        <f>IFERROR(VLOOKUP(C637,'Не редактировать'!A:B,2,FALSE),"введите код в поле слева")</f>
        <v>Технология машиностроения</v>
      </c>
      <c r="E637" s="37"/>
      <c r="F637" s="21"/>
      <c r="G637" s="21"/>
      <c r="H637" s="21"/>
      <c r="I637" s="21"/>
      <c r="J637" s="25">
        <v>25</v>
      </c>
      <c r="K637" s="25"/>
      <c r="L637" s="25"/>
      <c r="M637" s="25"/>
      <c r="N637" s="25"/>
      <c r="O637" s="25"/>
    </row>
    <row r="638" spans="1:15" ht="30.75" customHeight="1" x14ac:dyDescent="0.25">
      <c r="A638" s="38" t="s">
        <v>87</v>
      </c>
      <c r="B638" s="9" t="s">
        <v>91</v>
      </c>
      <c r="C638" s="18" t="s">
        <v>1142</v>
      </c>
      <c r="D638" s="8" t="str">
        <f>IFERROR(VLOOKUP(C638,'Не редактировать'!A:B,2,FALSE),"введите код в поле слева")</f>
        <v>Электромонтер по ремонту и обслуживанию электрооборудования (по отраслям)</v>
      </c>
      <c r="E638" s="35">
        <f>SUM(F638:O643)</f>
        <v>190</v>
      </c>
      <c r="F638" s="21">
        <v>25</v>
      </c>
      <c r="G638" s="21"/>
      <c r="H638" s="21"/>
      <c r="I638" s="21"/>
      <c r="J638" s="25"/>
      <c r="K638" s="25"/>
      <c r="L638" s="25"/>
      <c r="M638" s="25"/>
      <c r="N638" s="25"/>
      <c r="O638" s="25"/>
    </row>
    <row r="639" spans="1:15" ht="32.25" customHeight="1" x14ac:dyDescent="0.25">
      <c r="A639" s="39"/>
      <c r="B639" s="9" t="s">
        <v>91</v>
      </c>
      <c r="C639" s="18" t="s">
        <v>1124</v>
      </c>
      <c r="D639" s="8" t="str">
        <f>IFERROR(VLOOKUP(C639,'Не редактировать'!A:B,2,FALSE),"введите код в поле слева")</f>
        <v>Сварщик (ручной и частично механизированной сварки (наплавки)</v>
      </c>
      <c r="E639" s="36"/>
      <c r="F639" s="21">
        <v>25</v>
      </c>
      <c r="G639" s="21"/>
      <c r="H639" s="21"/>
      <c r="I639" s="21"/>
      <c r="J639" s="25"/>
      <c r="K639" s="25"/>
      <c r="L639" s="25"/>
      <c r="M639" s="25"/>
      <c r="N639" s="25"/>
      <c r="O639" s="25"/>
    </row>
    <row r="640" spans="1:15" ht="34.5" customHeight="1" x14ac:dyDescent="0.25">
      <c r="A640" s="39"/>
      <c r="B640" s="9" t="s">
        <v>91</v>
      </c>
      <c r="C640" s="18" t="s">
        <v>697</v>
      </c>
      <c r="D640" s="8" t="str">
        <f>IFERROR(VLOOKUP(C640,'Не редактировать'!A:B,2,FALSE),"введите код в поле слева")</f>
        <v>Повар, кондитер</v>
      </c>
      <c r="E640" s="36"/>
      <c r="F640" s="21">
        <v>25</v>
      </c>
      <c r="G640" s="21"/>
      <c r="H640" s="21"/>
      <c r="I640" s="21"/>
      <c r="J640" s="25"/>
      <c r="K640" s="25"/>
      <c r="L640" s="25"/>
      <c r="M640" s="25"/>
      <c r="N640" s="25"/>
      <c r="O640" s="25"/>
    </row>
    <row r="641" spans="1:15" ht="28.5" customHeight="1" x14ac:dyDescent="0.25">
      <c r="A641" s="39"/>
      <c r="B641" s="9" t="s">
        <v>91</v>
      </c>
      <c r="C641" s="18" t="s">
        <v>493</v>
      </c>
      <c r="D641" s="8" t="str">
        <f>IFERROR(VLOOKUP(C641,'Не редактировать'!A:B,2,FALSE),"введите код в поле слева")</f>
        <v>Монтаж, техническое обслуживание и ремонт промышленного оборудования (по отраслям)</v>
      </c>
      <c r="E641" s="36"/>
      <c r="F641" s="21"/>
      <c r="G641" s="21"/>
      <c r="H641" s="21"/>
      <c r="I641" s="21"/>
      <c r="J641" s="25">
        <v>25</v>
      </c>
      <c r="K641" s="25"/>
      <c r="L641" s="25"/>
      <c r="M641" s="25"/>
      <c r="N641" s="25"/>
      <c r="O641" s="25">
        <v>20</v>
      </c>
    </row>
    <row r="642" spans="1:15" ht="29.25" customHeight="1" x14ac:dyDescent="0.25">
      <c r="A642" s="39"/>
      <c r="B642" s="9" t="s">
        <v>91</v>
      </c>
      <c r="C642" s="18" t="s">
        <v>381</v>
      </c>
      <c r="D642" s="8" t="str">
        <f>IFERROR(VLOOKUP(C642,'Не редактировать'!A:B,2,FALSE),"введите код в поле слева")</f>
        <v>Организация перевозок и управление на транспорте (по видам)</v>
      </c>
      <c r="E642" s="36"/>
      <c r="F642" s="21"/>
      <c r="G642" s="21"/>
      <c r="H642" s="21"/>
      <c r="I642" s="21"/>
      <c r="J642" s="25">
        <v>25</v>
      </c>
      <c r="K642" s="25"/>
      <c r="L642" s="25"/>
      <c r="M642" s="25"/>
      <c r="N642" s="25"/>
      <c r="O642" s="25"/>
    </row>
    <row r="643" spans="1:15" ht="29.25" customHeight="1" x14ac:dyDescent="0.25">
      <c r="A643" s="40"/>
      <c r="B643" s="9" t="s">
        <v>91</v>
      </c>
      <c r="C643" s="18" t="s">
        <v>477</v>
      </c>
      <c r="D643" s="8" t="str">
        <f>IFERROR(VLOOKUP(C643,'Не редактировать'!A:B,2,FALSE),"введите код в поле слева")</f>
        <v>Производство тугоплавких неметаллических и силикатных материалов и изделий</v>
      </c>
      <c r="E643" s="37"/>
      <c r="F643" s="21"/>
      <c r="G643" s="21"/>
      <c r="H643" s="21"/>
      <c r="I643" s="21"/>
      <c r="J643" s="25">
        <v>25</v>
      </c>
      <c r="K643" s="25"/>
      <c r="L643" s="25"/>
      <c r="M643" s="25"/>
      <c r="N643" s="25"/>
      <c r="O643" s="25">
        <v>20</v>
      </c>
    </row>
    <row r="644" spans="1:15" ht="30" customHeight="1" x14ac:dyDescent="0.25">
      <c r="A644" s="34" t="s">
        <v>87</v>
      </c>
      <c r="B644" s="9" t="s">
        <v>92</v>
      </c>
      <c r="C644" s="18" t="s">
        <v>1124</v>
      </c>
      <c r="D644" s="8" t="str">
        <f>IFERROR(VLOOKUP(C644,'Не редактировать'!A:B,2,FALSE),"введите код в поле слева")</f>
        <v>Сварщик (ручной и частично механизированной сварки (наплавки)</v>
      </c>
      <c r="E644" s="33">
        <f>SUM(F644:O648)</f>
        <v>175</v>
      </c>
      <c r="F644" s="21">
        <v>25</v>
      </c>
      <c r="G644" s="21"/>
      <c r="H644" s="21"/>
      <c r="I644" s="21"/>
      <c r="J644" s="25"/>
      <c r="K644" s="25"/>
      <c r="L644" s="25"/>
      <c r="M644" s="25"/>
      <c r="N644" s="25"/>
      <c r="O644" s="25"/>
    </row>
    <row r="645" spans="1:15" ht="30" customHeight="1" x14ac:dyDescent="0.25">
      <c r="A645" s="34"/>
      <c r="B645" s="9" t="s">
        <v>92</v>
      </c>
      <c r="C645" s="18" t="s">
        <v>875</v>
      </c>
      <c r="D645" s="8" t="str">
        <f>IFERROR(VLOOKUP(C645,'Не редактировать'!A:B,2,FALSE),"введите код в поле слева")</f>
        <v>Мастер по ремонту и обслуживанию автомобилей</v>
      </c>
      <c r="E645" s="45"/>
      <c r="F645" s="21">
        <v>50</v>
      </c>
      <c r="G645" s="21"/>
      <c r="H645" s="21"/>
      <c r="I645" s="21"/>
      <c r="J645" s="25"/>
      <c r="K645" s="25"/>
      <c r="L645" s="25"/>
      <c r="M645" s="25"/>
      <c r="N645" s="25"/>
      <c r="O645" s="25"/>
    </row>
    <row r="646" spans="1:15" ht="29.25" customHeight="1" x14ac:dyDescent="0.25">
      <c r="A646" s="34"/>
      <c r="B646" s="9" t="s">
        <v>92</v>
      </c>
      <c r="C646" s="18" t="s">
        <v>607</v>
      </c>
      <c r="D646" s="8" t="str">
        <f>IFERROR(VLOOKUP(C646,'Не редактировать'!A:B,2,FALSE),"введите код в поле слева")</f>
        <v>Информационные системы и программирование</v>
      </c>
      <c r="E646" s="45"/>
      <c r="F646" s="21"/>
      <c r="G646" s="21"/>
      <c r="H646" s="21"/>
      <c r="I646" s="21"/>
      <c r="J646" s="25">
        <v>25</v>
      </c>
      <c r="K646" s="25"/>
      <c r="L646" s="25"/>
      <c r="M646" s="25"/>
      <c r="N646" s="25"/>
      <c r="O646" s="25"/>
    </row>
    <row r="647" spans="1:15" ht="27.75" customHeight="1" x14ac:dyDescent="0.25">
      <c r="A647" s="34"/>
      <c r="B647" s="9" t="s">
        <v>92</v>
      </c>
      <c r="C647" s="18" t="s">
        <v>251</v>
      </c>
      <c r="D647" s="8" t="str">
        <f>IFERROR(VLOOKUP(C647,'Не редактировать'!A:B,2,FALSE),"введите код в поле слева")</f>
        <v>Эксплуатация и ремонт сельскохозяйственной техники и оборудования</v>
      </c>
      <c r="E647" s="45"/>
      <c r="F647" s="21"/>
      <c r="G647" s="21"/>
      <c r="H647" s="21"/>
      <c r="I647" s="21"/>
      <c r="J647" s="25">
        <v>50</v>
      </c>
      <c r="K647" s="25"/>
      <c r="L647" s="25"/>
      <c r="M647" s="25"/>
      <c r="N647" s="25"/>
      <c r="O647" s="25"/>
    </row>
    <row r="648" spans="1:15" ht="30.75" customHeight="1" x14ac:dyDescent="0.25">
      <c r="A648" s="34"/>
      <c r="B648" s="9" t="s">
        <v>92</v>
      </c>
      <c r="C648" s="18" t="s">
        <v>385</v>
      </c>
      <c r="D648" s="8" t="str">
        <f>IFERROR(VLOOKUP(C648,'Не редактировать'!A:B,2,FALSE),"введите код в поле слева")</f>
        <v>Сварочное производство</v>
      </c>
      <c r="E648" s="45"/>
      <c r="F648" s="21"/>
      <c r="G648" s="21"/>
      <c r="H648" s="21"/>
      <c r="I648" s="21"/>
      <c r="J648" s="25">
        <v>25</v>
      </c>
      <c r="K648" s="25"/>
      <c r="L648" s="25"/>
      <c r="M648" s="25"/>
      <c r="N648" s="25"/>
      <c r="O648" s="25"/>
    </row>
    <row r="649" spans="1:15" ht="28.5" x14ac:dyDescent="0.25">
      <c r="A649" s="6" t="s">
        <v>87</v>
      </c>
      <c r="B649" s="9" t="s">
        <v>93</v>
      </c>
      <c r="C649" s="18" t="s">
        <v>187</v>
      </c>
      <c r="D649" s="8" t="str">
        <f>IFERROR(VLOOKUP(C649,'Не редактировать'!A:B,2,FALSE),"введите код в поле слева")</f>
        <v>Дошкольное образование</v>
      </c>
      <c r="E649" s="28">
        <f>SUM(F649:O653)</f>
        <v>170</v>
      </c>
      <c r="F649" s="21"/>
      <c r="G649" s="21"/>
      <c r="H649" s="21"/>
      <c r="I649" s="21"/>
      <c r="J649" s="25">
        <v>50</v>
      </c>
      <c r="K649" s="25"/>
      <c r="L649" s="25"/>
      <c r="M649" s="25"/>
      <c r="N649" s="25"/>
      <c r="O649" s="25">
        <v>20</v>
      </c>
    </row>
    <row r="650" spans="1:15" ht="28.5" x14ac:dyDescent="0.25">
      <c r="A650" s="41"/>
      <c r="B650" s="9" t="s">
        <v>93</v>
      </c>
      <c r="C650" s="18" t="s">
        <v>185</v>
      </c>
      <c r="D650" s="8" t="str">
        <f>IFERROR(VLOOKUP(C650,'Не редактировать'!A:B,2,FALSE),"введите код в поле слева")</f>
        <v>Преподавание в начальных классах</v>
      </c>
      <c r="E650" s="35"/>
      <c r="F650" s="21"/>
      <c r="G650" s="21"/>
      <c r="H650" s="21"/>
      <c r="I650" s="21"/>
      <c r="J650" s="25">
        <v>25</v>
      </c>
      <c r="K650" s="25"/>
      <c r="L650" s="25"/>
      <c r="M650" s="25"/>
      <c r="N650" s="25"/>
      <c r="O650" s="25"/>
    </row>
    <row r="651" spans="1:15" ht="28.5" customHeight="1" x14ac:dyDescent="0.25">
      <c r="A651" s="42"/>
      <c r="B651" s="9" t="s">
        <v>93</v>
      </c>
      <c r="C651" s="18" t="s">
        <v>183</v>
      </c>
      <c r="D651" s="8" t="str">
        <f>IFERROR(VLOOKUP(C651,'Не редактировать'!A:B,2,FALSE),"введите код в поле слева")</f>
        <v>Педагогика дополнительного образования</v>
      </c>
      <c r="E651" s="36"/>
      <c r="F651" s="21"/>
      <c r="G651" s="21"/>
      <c r="H651" s="21"/>
      <c r="I651" s="21"/>
      <c r="J651" s="25">
        <v>25</v>
      </c>
      <c r="K651" s="25"/>
      <c r="L651" s="25"/>
      <c r="M651" s="25"/>
      <c r="N651" s="25"/>
      <c r="O651" s="25"/>
    </row>
    <row r="652" spans="1:15" ht="30.75" customHeight="1" x14ac:dyDescent="0.25">
      <c r="A652" s="42"/>
      <c r="B652" s="9" t="s">
        <v>93</v>
      </c>
      <c r="C652" s="18" t="s">
        <v>181</v>
      </c>
      <c r="D652" s="8" t="str">
        <f>IFERROR(VLOOKUP(C652,'Не редактировать'!A:B,2,FALSE),"введите код в поле слева")</f>
        <v>Специальное дошкольное образование</v>
      </c>
      <c r="E652" s="36"/>
      <c r="F652" s="21"/>
      <c r="G652" s="21"/>
      <c r="H652" s="21"/>
      <c r="I652" s="21"/>
      <c r="J652" s="25">
        <v>25</v>
      </c>
      <c r="K652" s="25"/>
      <c r="L652" s="25"/>
      <c r="M652" s="25"/>
      <c r="N652" s="25"/>
      <c r="O652" s="25"/>
    </row>
    <row r="653" spans="1:15" ht="38.25" customHeight="1" x14ac:dyDescent="0.25">
      <c r="A653" s="43"/>
      <c r="B653" s="9" t="s">
        <v>93</v>
      </c>
      <c r="C653" s="18" t="s">
        <v>179</v>
      </c>
      <c r="D653" s="8" t="str">
        <f>IFERROR(VLOOKUP(C653,'Не редактировать'!A:B,2,FALSE),"введите код в поле слева")</f>
        <v>Коррекционная педагогика в начальном образовании</v>
      </c>
      <c r="E653" s="37"/>
      <c r="F653" s="21"/>
      <c r="G653" s="21"/>
      <c r="H653" s="21"/>
      <c r="I653" s="21"/>
      <c r="J653" s="25">
        <v>25</v>
      </c>
      <c r="K653" s="25"/>
      <c r="L653" s="25"/>
      <c r="M653" s="25"/>
      <c r="N653" s="25"/>
      <c r="O653" s="25"/>
    </row>
    <row r="654" spans="1:15" ht="28.5" customHeight="1" x14ac:dyDescent="0.25">
      <c r="A654" s="38" t="s">
        <v>87</v>
      </c>
      <c r="B654" s="9" t="s">
        <v>94</v>
      </c>
      <c r="C654" s="18" t="s">
        <v>607</v>
      </c>
      <c r="D654" s="8" t="str">
        <f>IFERROR(VLOOKUP(C654,'Не редактировать'!A:B,2,FALSE),"введите код в поле слева")</f>
        <v>Информационные системы и программирование</v>
      </c>
      <c r="E654" s="35">
        <f>SUM(F654:O661)</f>
        <v>315</v>
      </c>
      <c r="F654" s="21"/>
      <c r="G654" s="21"/>
      <c r="H654" s="21"/>
      <c r="I654" s="21"/>
      <c r="J654" s="25">
        <v>50</v>
      </c>
      <c r="K654" s="25"/>
      <c r="L654" s="25"/>
      <c r="M654" s="25"/>
      <c r="N654" s="25"/>
      <c r="O654" s="25"/>
    </row>
    <row r="655" spans="1:15" ht="42" customHeight="1" x14ac:dyDescent="0.25">
      <c r="A655" s="39"/>
      <c r="B655" s="9" t="s">
        <v>94</v>
      </c>
      <c r="C655" s="18" t="s">
        <v>523</v>
      </c>
      <c r="D655" s="8" t="str">
        <f>IFERROR(VLOOKUP(C655,'Не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655" s="36"/>
      <c r="F655" s="21"/>
      <c r="G655" s="21"/>
      <c r="H655" s="21"/>
      <c r="I655" s="21"/>
      <c r="J655" s="25">
        <v>50</v>
      </c>
      <c r="K655" s="25"/>
      <c r="L655" s="25"/>
      <c r="M655" s="25"/>
      <c r="N655" s="25"/>
      <c r="O655" s="25"/>
    </row>
    <row r="656" spans="1:15" ht="28.5" x14ac:dyDescent="0.25">
      <c r="A656" s="39"/>
      <c r="B656" s="9" t="s">
        <v>94</v>
      </c>
      <c r="C656" s="18" t="s">
        <v>1287</v>
      </c>
      <c r="D656" s="8" t="str">
        <f>IFERROR(VLOOKUP(C656,'Не редактировать'!A:B,2,FALSE),"введите код в поле слева")</f>
        <v>Технология машиностроения</v>
      </c>
      <c r="E656" s="36"/>
      <c r="F656" s="21"/>
      <c r="G656" s="21"/>
      <c r="H656" s="21"/>
      <c r="I656" s="21"/>
      <c r="J656" s="25">
        <v>25</v>
      </c>
      <c r="K656" s="25"/>
      <c r="L656" s="25"/>
      <c r="M656" s="25"/>
      <c r="N656" s="25"/>
      <c r="O656" s="25"/>
    </row>
    <row r="657" spans="1:15" ht="31.5" customHeight="1" x14ac:dyDescent="0.25">
      <c r="A657" s="39"/>
      <c r="B657" s="9" t="s">
        <v>94</v>
      </c>
      <c r="C657" s="18" t="s">
        <v>497</v>
      </c>
      <c r="D657" s="8" t="str">
        <f>IFERROR(VLOOKUP(C657,'Не редактировать'!A:B,2,FALSE),"введите код в поле слева")</f>
        <v>Мехатроника и мобильная робототехника (по отраслям)</v>
      </c>
      <c r="E657" s="36"/>
      <c r="F657" s="21"/>
      <c r="G657" s="21"/>
      <c r="H657" s="21"/>
      <c r="I657" s="21"/>
      <c r="J657" s="25">
        <v>25</v>
      </c>
      <c r="K657" s="25"/>
      <c r="L657" s="25"/>
      <c r="M657" s="25"/>
      <c r="N657" s="25"/>
      <c r="O657" s="25"/>
    </row>
    <row r="658" spans="1:15" ht="27" customHeight="1" x14ac:dyDescent="0.25">
      <c r="A658" s="39"/>
      <c r="B658" s="9" t="s">
        <v>94</v>
      </c>
      <c r="C658" s="18" t="s">
        <v>493</v>
      </c>
      <c r="D658" s="8" t="str">
        <f>IFERROR(VLOOKUP(C658,'Не редактировать'!A:B,2,FALSE),"введите код в поле слева")</f>
        <v>Монтаж, техническое обслуживание и ремонт промышленного оборудования (по отраслям)</v>
      </c>
      <c r="E658" s="36"/>
      <c r="F658" s="21"/>
      <c r="G658" s="21"/>
      <c r="H658" s="21"/>
      <c r="I658" s="21"/>
      <c r="J658" s="25">
        <v>25</v>
      </c>
      <c r="K658" s="25"/>
      <c r="L658" s="25"/>
      <c r="M658" s="25"/>
      <c r="N658" s="25"/>
      <c r="O658" s="25"/>
    </row>
    <row r="659" spans="1:15" ht="28.5" customHeight="1" x14ac:dyDescent="0.25">
      <c r="A659" s="39"/>
      <c r="B659" s="9" t="s">
        <v>94</v>
      </c>
      <c r="C659" s="18" t="s">
        <v>245</v>
      </c>
      <c r="D659" s="8" t="str">
        <f>IFERROR(VLOOKUP(C659,'Не редактировать'!A:B,2,FALSE),"введите код в поле слева")</f>
        <v>Экономика и бухгалтерский учет (по отраслям)</v>
      </c>
      <c r="E659" s="36"/>
      <c r="F659" s="21"/>
      <c r="G659" s="21"/>
      <c r="H659" s="21"/>
      <c r="I659" s="21"/>
      <c r="J659" s="25">
        <v>25</v>
      </c>
      <c r="K659" s="25"/>
      <c r="L659" s="25"/>
      <c r="M659" s="25"/>
      <c r="N659" s="25"/>
      <c r="O659" s="25"/>
    </row>
    <row r="660" spans="1:15" ht="28.5" x14ac:dyDescent="0.25">
      <c r="A660" s="39"/>
      <c r="B660" s="9" t="s">
        <v>94</v>
      </c>
      <c r="C660" s="18" t="s">
        <v>393</v>
      </c>
      <c r="D660" s="8" t="str">
        <f>IFERROR(VLOOKUP(C660,'Не редактировать'!A:B,2,FALSE),"введите код в поле слева")</f>
        <v>Металлургия цветных металлов</v>
      </c>
      <c r="E660" s="36"/>
      <c r="F660" s="21"/>
      <c r="G660" s="21"/>
      <c r="H660" s="21"/>
      <c r="I660" s="21"/>
      <c r="J660" s="25">
        <v>50</v>
      </c>
      <c r="K660" s="25"/>
      <c r="L660" s="25"/>
      <c r="M660" s="25"/>
      <c r="N660" s="25"/>
      <c r="O660" s="25"/>
    </row>
    <row r="661" spans="1:15" ht="28.5" x14ac:dyDescent="0.25">
      <c r="A661" s="40"/>
      <c r="B661" s="9" t="s">
        <v>94</v>
      </c>
      <c r="C661" s="18" t="s">
        <v>387</v>
      </c>
      <c r="D661" s="8" t="str">
        <f>IFERROR(VLOOKUP(C661,'Не редактировать'!A:B,2,FALSE),"введите код в поле слева")</f>
        <v>Обработка металлов давлением</v>
      </c>
      <c r="E661" s="37"/>
      <c r="F661" s="21"/>
      <c r="G661" s="21"/>
      <c r="H661" s="21"/>
      <c r="I661" s="21"/>
      <c r="J661" s="25">
        <v>50</v>
      </c>
      <c r="K661" s="25"/>
      <c r="L661" s="25"/>
      <c r="M661" s="25">
        <v>15</v>
      </c>
      <c r="N661" s="25"/>
      <c r="O661" s="25"/>
    </row>
    <row r="662" spans="1:15" ht="29.25" customHeight="1" x14ac:dyDescent="0.25">
      <c r="A662" s="38" t="s">
        <v>87</v>
      </c>
      <c r="B662" s="9" t="s">
        <v>95</v>
      </c>
      <c r="C662" s="18" t="s">
        <v>1333</v>
      </c>
      <c r="D662" s="8" t="str">
        <f>IFERROR(VLOOKUP(C662,'Не редактировать'!A:B,2,FALSE),"введите код в поле слева")</f>
        <v>Разработка электронных устройств и систем</v>
      </c>
      <c r="E662" s="35">
        <f>SUM(F662:O668)</f>
        <v>200</v>
      </c>
      <c r="F662" s="21"/>
      <c r="G662" s="21"/>
      <c r="H662" s="21"/>
      <c r="I662" s="21"/>
      <c r="J662" s="25">
        <v>50</v>
      </c>
      <c r="K662" s="25"/>
      <c r="L662" s="25"/>
      <c r="M662" s="25"/>
      <c r="N662" s="25"/>
      <c r="O662" s="25"/>
    </row>
    <row r="663" spans="1:15" ht="28.5" x14ac:dyDescent="0.25">
      <c r="A663" s="39"/>
      <c r="B663" s="9" t="s">
        <v>95</v>
      </c>
      <c r="C663" s="18" t="s">
        <v>1068</v>
      </c>
      <c r="D663" s="8" t="str">
        <f>IFERROR(VLOOKUP(C663,'Не редактировать'!A:B,2,FALSE),"введите код в поле слева")</f>
        <v>Токарь на станках с числовым программным управлением</v>
      </c>
      <c r="E663" s="36"/>
      <c r="F663" s="21">
        <v>25</v>
      </c>
      <c r="G663" s="21"/>
      <c r="H663" s="21"/>
      <c r="I663" s="21"/>
      <c r="J663" s="25"/>
      <c r="K663" s="25"/>
      <c r="L663" s="25"/>
      <c r="M663" s="25"/>
      <c r="N663" s="25"/>
      <c r="O663" s="25"/>
    </row>
    <row r="664" spans="1:15" ht="30.75" customHeight="1" x14ac:dyDescent="0.25">
      <c r="A664" s="39"/>
      <c r="B664" s="9" t="s">
        <v>95</v>
      </c>
      <c r="C664" s="18" t="s">
        <v>607</v>
      </c>
      <c r="D664" s="8" t="str">
        <f>IFERROR(VLOOKUP(C664,'Не редактировать'!A:B,2,FALSE),"введите код в поле слева")</f>
        <v>Информационные системы и программирование</v>
      </c>
      <c r="E664" s="36"/>
      <c r="F664" s="21"/>
      <c r="G664" s="21"/>
      <c r="H664" s="21"/>
      <c r="I664" s="21"/>
      <c r="J664" s="25">
        <v>25</v>
      </c>
      <c r="K664" s="25"/>
      <c r="L664" s="25"/>
      <c r="M664" s="25"/>
      <c r="N664" s="25"/>
      <c r="O664" s="25"/>
    </row>
    <row r="665" spans="1:15" ht="33.75" customHeight="1" x14ac:dyDescent="0.25">
      <c r="A665" s="39"/>
      <c r="B665" s="9" t="s">
        <v>95</v>
      </c>
      <c r="C665" s="18" t="s">
        <v>565</v>
      </c>
      <c r="D665" s="8" t="str">
        <f>IFERROR(VLOOKUP(C665,'Не редактировать'!A:B,2,FALSE),"введите код в поле слева")</f>
        <v>Монтаж, техническое обслуживание и ремонт электронных приборов и устройств</v>
      </c>
      <c r="E665" s="36"/>
      <c r="F665" s="21"/>
      <c r="G665" s="21"/>
      <c r="H665" s="21"/>
      <c r="I665" s="21"/>
      <c r="J665" s="25">
        <v>25</v>
      </c>
      <c r="K665" s="25"/>
      <c r="L665" s="25"/>
      <c r="M665" s="25"/>
      <c r="N665" s="25"/>
      <c r="O665" s="25"/>
    </row>
    <row r="666" spans="1:15" ht="28.5" x14ac:dyDescent="0.25">
      <c r="A666" s="39"/>
      <c r="B666" s="9" t="s">
        <v>95</v>
      </c>
      <c r="C666" s="18" t="s">
        <v>1287</v>
      </c>
      <c r="D666" s="8" t="str">
        <f>IFERROR(VLOOKUP(C666,'Не редактировать'!A:B,2,FALSE),"введите код в поле слева")</f>
        <v>Технология машиностроения</v>
      </c>
      <c r="E666" s="36"/>
      <c r="F666" s="21"/>
      <c r="G666" s="21"/>
      <c r="H666" s="21"/>
      <c r="I666" s="21"/>
      <c r="J666" s="25">
        <v>25</v>
      </c>
      <c r="K666" s="25"/>
      <c r="L666" s="25"/>
      <c r="M666" s="25"/>
      <c r="N666" s="25"/>
      <c r="O666" s="25"/>
    </row>
    <row r="667" spans="1:15" ht="39" customHeight="1" x14ac:dyDescent="0.25">
      <c r="A667" s="39"/>
      <c r="B667" s="9" t="s">
        <v>95</v>
      </c>
      <c r="C667" s="18" t="s">
        <v>321</v>
      </c>
      <c r="D667" s="8" t="str">
        <f>IFERROR(VLOOKUP(C667,'Не редактировать'!A:B,2,FALSE),"введите код в поле слева")</f>
        <v>Управление качеством продукции, процессов и услуг (по отраслям)</v>
      </c>
      <c r="E667" s="36"/>
      <c r="F667" s="21"/>
      <c r="G667" s="21"/>
      <c r="H667" s="21"/>
      <c r="I667" s="21"/>
      <c r="J667" s="25">
        <v>25</v>
      </c>
      <c r="K667" s="25"/>
      <c r="L667" s="25"/>
      <c r="M667" s="25"/>
      <c r="N667" s="25"/>
      <c r="O667" s="25"/>
    </row>
    <row r="668" spans="1:15" ht="58.5" customHeight="1" x14ac:dyDescent="0.25">
      <c r="A668" s="40"/>
      <c r="B668" s="9" t="s">
        <v>95</v>
      </c>
      <c r="C668" s="18" t="s">
        <v>523</v>
      </c>
      <c r="D668" s="8" t="str">
        <f>IFERROR(VLOOKUP(C668,'Не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668" s="37"/>
      <c r="F668" s="21"/>
      <c r="G668" s="21"/>
      <c r="H668" s="21"/>
      <c r="I668" s="21"/>
      <c r="J668" s="25">
        <v>25</v>
      </c>
      <c r="K668" s="25"/>
      <c r="L668" s="25"/>
      <c r="M668" s="25"/>
      <c r="N668" s="25"/>
      <c r="O668" s="25"/>
    </row>
    <row r="669" spans="1:15" ht="33" customHeight="1" x14ac:dyDescent="0.25">
      <c r="A669" s="38" t="s">
        <v>87</v>
      </c>
      <c r="B669" s="9" t="s">
        <v>96</v>
      </c>
      <c r="C669" s="18" t="s">
        <v>1268</v>
      </c>
      <c r="D669" s="8" t="str">
        <f>IFERROR(VLOOKUP(C669,'Не редактировать'!A:B,2,FALSE),"введите код в поле слева")</f>
        <v>Мастер общестроительных работ</v>
      </c>
      <c r="E669" s="35">
        <f>SUM(F669:O683)</f>
        <v>375</v>
      </c>
      <c r="F669" s="21">
        <v>25</v>
      </c>
      <c r="G669" s="21"/>
      <c r="H669" s="21"/>
      <c r="I669" s="21"/>
      <c r="J669" s="25"/>
      <c r="K669" s="25"/>
      <c r="L669" s="25"/>
      <c r="M669" s="25"/>
      <c r="N669" s="25"/>
      <c r="O669" s="25"/>
    </row>
    <row r="670" spans="1:15" ht="28.5" x14ac:dyDescent="0.25">
      <c r="A670" s="39"/>
      <c r="B670" s="9" t="s">
        <v>96</v>
      </c>
      <c r="C670" s="18" t="s">
        <v>1206</v>
      </c>
      <c r="D670" s="8" t="s">
        <v>1279</v>
      </c>
      <c r="E670" s="36"/>
      <c r="F670" s="21">
        <v>25</v>
      </c>
      <c r="G670" s="21"/>
      <c r="H670" s="21"/>
      <c r="I670" s="21"/>
      <c r="J670" s="25"/>
      <c r="K670" s="25"/>
      <c r="L670" s="25"/>
      <c r="M670" s="25"/>
      <c r="N670" s="25"/>
      <c r="O670" s="25"/>
    </row>
    <row r="671" spans="1:15" ht="28.5" x14ac:dyDescent="0.25">
      <c r="A671" s="39"/>
      <c r="B671" s="9" t="s">
        <v>96</v>
      </c>
      <c r="C671" s="18" t="s">
        <v>831</v>
      </c>
      <c r="D671" s="8" t="str">
        <f>IFERROR(VLOOKUP(C671,'Не редактировать'!A:B,2,FALSE),"введите код в поле слева")</f>
        <v>Закройщик</v>
      </c>
      <c r="E671" s="36"/>
      <c r="F671" s="21">
        <v>25</v>
      </c>
      <c r="G671" s="21"/>
      <c r="H671" s="21"/>
      <c r="I671" s="21"/>
      <c r="J671" s="25"/>
      <c r="K671" s="25"/>
      <c r="L671" s="25"/>
      <c r="M671" s="25"/>
      <c r="N671" s="25"/>
      <c r="O671" s="25"/>
    </row>
    <row r="672" spans="1:15" ht="28.5" x14ac:dyDescent="0.25">
      <c r="A672" s="40"/>
      <c r="B672" s="9" t="s">
        <v>96</v>
      </c>
      <c r="C672" s="18" t="s">
        <v>697</v>
      </c>
      <c r="D672" s="8" t="str">
        <f>IFERROR(VLOOKUP(C672,'Не редактировать'!A:B,2,FALSE),"введите код в поле слева")</f>
        <v>Повар, кондитер</v>
      </c>
      <c r="E672" s="37"/>
      <c r="F672" s="21">
        <v>25</v>
      </c>
      <c r="G672" s="21"/>
      <c r="H672" s="21"/>
      <c r="I672" s="21"/>
      <c r="J672" s="25"/>
      <c r="K672" s="25"/>
      <c r="L672" s="25"/>
      <c r="M672" s="25"/>
      <c r="N672" s="25"/>
      <c r="O672" s="25"/>
    </row>
    <row r="673" spans="1:15" ht="28.5" customHeight="1" x14ac:dyDescent="0.25">
      <c r="A673" s="41"/>
      <c r="B673" s="9" t="s">
        <v>96</v>
      </c>
      <c r="C673" s="18" t="s">
        <v>640</v>
      </c>
      <c r="D673" s="8" t="str">
        <f>IFERROR(VLOOKUP(C673,'Не редактировать'!A:B,2,FALSE),"введите код в поле слева")</f>
        <v>Строительство и эксплуатация зданий и сооружений</v>
      </c>
      <c r="E673" s="35"/>
      <c r="F673" s="21"/>
      <c r="G673" s="21"/>
      <c r="H673" s="21"/>
      <c r="I673" s="21"/>
      <c r="J673" s="25">
        <v>25</v>
      </c>
      <c r="K673" s="25"/>
      <c r="L673" s="25"/>
      <c r="M673" s="25"/>
      <c r="N673" s="25"/>
      <c r="O673" s="25"/>
    </row>
    <row r="674" spans="1:15" ht="30" customHeight="1" x14ac:dyDescent="0.25">
      <c r="A674" s="42"/>
      <c r="B674" s="9" t="s">
        <v>96</v>
      </c>
      <c r="C674" s="18" t="s">
        <v>607</v>
      </c>
      <c r="D674" s="8" t="str">
        <f>IFERROR(VLOOKUP(C674,'Не редактировать'!A:B,2,FALSE),"введите код в поле слева")</f>
        <v>Информационные системы и программирование</v>
      </c>
      <c r="E674" s="36"/>
      <c r="F674" s="21"/>
      <c r="G674" s="21"/>
      <c r="H674" s="21"/>
      <c r="I674" s="21"/>
      <c r="J674" s="25">
        <v>25</v>
      </c>
      <c r="K674" s="25"/>
      <c r="L674" s="25"/>
      <c r="M674" s="25"/>
      <c r="N674" s="25"/>
      <c r="O674" s="25"/>
    </row>
    <row r="675" spans="1:15" ht="30" customHeight="1" x14ac:dyDescent="0.25">
      <c r="A675" s="42"/>
      <c r="B675" s="9" t="s">
        <v>96</v>
      </c>
      <c r="C675" s="18" t="s">
        <v>381</v>
      </c>
      <c r="D675" s="8" t="str">
        <f>IFERROR(VLOOKUP(C675,'Не редактировать'!A:B,2,FALSE),"введите код в поле слева")</f>
        <v>Организация перевозок и управление на транспорте (по видам)</v>
      </c>
      <c r="E675" s="36"/>
      <c r="F675" s="21"/>
      <c r="G675" s="21"/>
      <c r="H675" s="21"/>
      <c r="I675" s="21"/>
      <c r="J675" s="25">
        <v>25</v>
      </c>
      <c r="K675" s="25"/>
      <c r="L675" s="25"/>
      <c r="M675" s="25"/>
      <c r="N675" s="25"/>
      <c r="O675" s="25"/>
    </row>
    <row r="676" spans="1:15" ht="30" customHeight="1" x14ac:dyDescent="0.25">
      <c r="A676" s="42"/>
      <c r="B676" s="9" t="s">
        <v>96</v>
      </c>
      <c r="C676" s="18" t="s">
        <v>241</v>
      </c>
      <c r="D676" s="8" t="str">
        <f>IFERROR(VLOOKUP(C676,'Не редактировать'!A:B,2,FALSE),"введите код в поле слева")</f>
        <v>Операционная деятельность в логистике</v>
      </c>
      <c r="E676" s="36"/>
      <c r="F676" s="21"/>
      <c r="G676" s="21"/>
      <c r="H676" s="21"/>
      <c r="I676" s="21"/>
      <c r="J676" s="25">
        <v>25</v>
      </c>
      <c r="K676" s="25"/>
      <c r="L676" s="25"/>
      <c r="M676" s="25"/>
      <c r="N676" s="25"/>
      <c r="O676" s="25"/>
    </row>
    <row r="677" spans="1:15" ht="28.5" x14ac:dyDescent="0.25">
      <c r="A677" s="42"/>
      <c r="B677" s="9" t="s">
        <v>96</v>
      </c>
      <c r="C677" s="18" t="s">
        <v>239</v>
      </c>
      <c r="D677" s="8" t="str">
        <f>IFERROR(VLOOKUP(C677,'Не редактировать'!A:B,2,FALSE),"введите код в поле слева")</f>
        <v>Коммерция (по отраслям)</v>
      </c>
      <c r="E677" s="36"/>
      <c r="F677" s="21"/>
      <c r="G677" s="21"/>
      <c r="H677" s="21"/>
      <c r="I677" s="21"/>
      <c r="J677" s="25">
        <v>25</v>
      </c>
      <c r="K677" s="25"/>
      <c r="L677" s="25"/>
      <c r="M677" s="25"/>
      <c r="N677" s="25"/>
      <c r="O677" s="25"/>
    </row>
    <row r="678" spans="1:15" ht="30.75" customHeight="1" x14ac:dyDescent="0.25">
      <c r="A678" s="42"/>
      <c r="B678" s="9" t="s">
        <v>96</v>
      </c>
      <c r="C678" s="18" t="s">
        <v>235</v>
      </c>
      <c r="D678" s="8" t="str">
        <f>IFERROR(VLOOKUP(C678,'Не редактировать'!A:B,2,FALSE),"введите код в поле слева")</f>
        <v>Финансы</v>
      </c>
      <c r="E678" s="36"/>
      <c r="F678" s="21"/>
      <c r="G678" s="21"/>
      <c r="H678" s="21"/>
      <c r="I678" s="21"/>
      <c r="J678" s="25">
        <v>25</v>
      </c>
      <c r="K678" s="25"/>
      <c r="L678" s="25"/>
      <c r="M678" s="25"/>
      <c r="N678" s="25"/>
      <c r="O678" s="25"/>
    </row>
    <row r="679" spans="1:15" ht="28.5" x14ac:dyDescent="0.25">
      <c r="A679" s="42"/>
      <c r="B679" s="9" t="s">
        <v>96</v>
      </c>
      <c r="C679" s="18" t="s">
        <v>1320</v>
      </c>
      <c r="D679" s="8" t="str">
        <f>IFERROR(VLOOKUP(C679,'Не редактировать'!A:B,2,FALSE),"введите код в поле слева")</f>
        <v>Технологии индустрии красоты</v>
      </c>
      <c r="E679" s="36"/>
      <c r="F679" s="21"/>
      <c r="G679" s="21"/>
      <c r="H679" s="21"/>
      <c r="I679" s="21"/>
      <c r="J679" s="25">
        <v>25</v>
      </c>
      <c r="K679" s="25"/>
      <c r="L679" s="25"/>
      <c r="M679" s="25"/>
      <c r="N679" s="25"/>
      <c r="O679" s="25"/>
    </row>
    <row r="680" spans="1:15" ht="32.25" customHeight="1" x14ac:dyDescent="0.25">
      <c r="A680" s="42"/>
      <c r="B680" s="9" t="s">
        <v>96</v>
      </c>
      <c r="C680" s="18" t="s">
        <v>1318</v>
      </c>
      <c r="D680" s="8" t="str">
        <f>IFERROR(VLOOKUP(C680,'Не редактировать'!A:B,2,FALSE),"введите код в поле слева")</f>
        <v>Туризм и гостеприимство</v>
      </c>
      <c r="E680" s="36"/>
      <c r="F680" s="21"/>
      <c r="G680" s="21"/>
      <c r="H680" s="21"/>
      <c r="I680" s="21"/>
      <c r="J680" s="25">
        <v>25</v>
      </c>
      <c r="K680" s="25"/>
      <c r="L680" s="25"/>
      <c r="M680" s="25"/>
      <c r="N680" s="25"/>
      <c r="O680" s="25"/>
    </row>
    <row r="681" spans="1:15" ht="30.75" customHeight="1" x14ac:dyDescent="0.25">
      <c r="A681" s="42"/>
      <c r="B681" s="9" t="s">
        <v>96</v>
      </c>
      <c r="C681" s="18" t="s">
        <v>175</v>
      </c>
      <c r="D681" s="8" t="str">
        <f>IFERROR(VLOOKUP(C681,'Не редактировать'!A:B,2,FALSE),"введите код в поле слева")</f>
        <v>Документационное обеспечение управления и архивоведение</v>
      </c>
      <c r="E681" s="36"/>
      <c r="F681" s="21"/>
      <c r="G681" s="21"/>
      <c r="H681" s="21"/>
      <c r="I681" s="21"/>
      <c r="J681" s="25">
        <v>25</v>
      </c>
      <c r="K681" s="25"/>
      <c r="L681" s="25"/>
      <c r="M681" s="25"/>
      <c r="N681" s="25"/>
      <c r="O681" s="25"/>
    </row>
    <row r="682" spans="1:15" ht="30" customHeight="1" x14ac:dyDescent="0.25">
      <c r="A682" s="42"/>
      <c r="B682" s="9" t="s">
        <v>96</v>
      </c>
      <c r="C682" s="18" t="s">
        <v>134</v>
      </c>
      <c r="D682" s="8" t="str">
        <f>IFERROR(VLOOKUP(C682,'Не редактировать'!A:B,2,FALSE),"введите код в поле слева")</f>
        <v>Дизайн (по отраслям)</v>
      </c>
      <c r="E682" s="36"/>
      <c r="F682" s="21"/>
      <c r="G682" s="21"/>
      <c r="H682" s="21"/>
      <c r="I682" s="21"/>
      <c r="J682" s="25">
        <v>25</v>
      </c>
      <c r="K682" s="25"/>
      <c r="L682" s="25"/>
      <c r="M682" s="25"/>
      <c r="N682" s="25"/>
      <c r="O682" s="25"/>
    </row>
    <row r="683" spans="1:15" ht="28.5" x14ac:dyDescent="0.25">
      <c r="A683" s="43"/>
      <c r="B683" s="9" t="s">
        <v>96</v>
      </c>
      <c r="C683" s="18" t="s">
        <v>189</v>
      </c>
      <c r="D683" s="8" t="str">
        <f>IFERROR(VLOOKUP(C683,'Не редактировать'!A:B,2,FALSE),"введите код в поле слева")</f>
        <v>Поварское и кондитерское дело</v>
      </c>
      <c r="E683" s="37"/>
      <c r="F683" s="21"/>
      <c r="G683" s="21"/>
      <c r="H683" s="21"/>
      <c r="I683" s="21"/>
      <c r="J683" s="25">
        <v>25</v>
      </c>
      <c r="K683" s="25"/>
      <c r="L683" s="25"/>
      <c r="M683" s="25"/>
      <c r="N683" s="25"/>
      <c r="O683" s="25"/>
    </row>
    <row r="684" spans="1:15" ht="28.5" x14ac:dyDescent="0.25">
      <c r="A684" s="34" t="s">
        <v>87</v>
      </c>
      <c r="B684" s="9" t="s">
        <v>106</v>
      </c>
      <c r="C684" s="18" t="s">
        <v>1206</v>
      </c>
      <c r="D684" s="8" t="s">
        <v>1279</v>
      </c>
      <c r="E684" s="33">
        <f>SUM(F684:O687)</f>
        <v>100</v>
      </c>
      <c r="F684" s="21">
        <v>25</v>
      </c>
      <c r="G684" s="21"/>
      <c r="H684" s="21"/>
      <c r="I684" s="21"/>
      <c r="J684" s="25"/>
      <c r="K684" s="25"/>
      <c r="L684" s="25"/>
      <c r="M684" s="25"/>
      <c r="N684" s="25"/>
      <c r="O684" s="25"/>
    </row>
    <row r="685" spans="1:15" ht="27.75" customHeight="1" x14ac:dyDescent="0.25">
      <c r="A685" s="34"/>
      <c r="B685" s="9" t="s">
        <v>106</v>
      </c>
      <c r="C685" s="18" t="s">
        <v>1311</v>
      </c>
      <c r="D685" s="8" t="str">
        <f>IFERROR(VLOOKUP(C685,'Не редактировать'!A:B,2,FALSE),"введите код в поле слева")</f>
        <v>Мастер сельскохозяйственного производства</v>
      </c>
      <c r="E685" s="45"/>
      <c r="F685" s="21">
        <v>25</v>
      </c>
      <c r="G685" s="21"/>
      <c r="H685" s="21"/>
      <c r="I685" s="21"/>
      <c r="J685" s="25"/>
      <c r="K685" s="25"/>
      <c r="L685" s="25"/>
      <c r="M685" s="25"/>
      <c r="N685" s="25"/>
      <c r="O685" s="25"/>
    </row>
    <row r="686" spans="1:15" ht="28.5" x14ac:dyDescent="0.25">
      <c r="A686" s="34"/>
      <c r="B686" s="9" t="s">
        <v>106</v>
      </c>
      <c r="C686" s="18" t="s">
        <v>697</v>
      </c>
      <c r="D686" s="8" t="str">
        <f>IFERROR(VLOOKUP(C686,'Не редактировать'!A:B,2,FALSE),"введите код в поле слева")</f>
        <v>Повар, кондитер</v>
      </c>
      <c r="E686" s="45"/>
      <c r="F686" s="21">
        <v>25</v>
      </c>
      <c r="G686" s="21"/>
      <c r="H686" s="21"/>
      <c r="I686" s="21"/>
      <c r="J686" s="25"/>
      <c r="K686" s="25"/>
      <c r="L686" s="25"/>
      <c r="M686" s="25"/>
      <c r="N686" s="25"/>
      <c r="O686" s="25"/>
    </row>
    <row r="687" spans="1:15" ht="27.75" customHeight="1" x14ac:dyDescent="0.25">
      <c r="A687" s="34"/>
      <c r="B687" s="9" t="s">
        <v>106</v>
      </c>
      <c r="C687" s="18" t="s">
        <v>607</v>
      </c>
      <c r="D687" s="8" t="str">
        <f>IFERROR(VLOOKUP(C687,'Не редактировать'!A:B,2,FALSE),"введите код в поле слева")</f>
        <v>Информационные системы и программирование</v>
      </c>
      <c r="E687" s="45"/>
      <c r="F687" s="21"/>
      <c r="G687" s="21"/>
      <c r="H687" s="21"/>
      <c r="I687" s="21"/>
      <c r="J687" s="25">
        <v>25</v>
      </c>
      <c r="K687" s="25"/>
      <c r="L687" s="25"/>
      <c r="M687" s="25"/>
      <c r="N687" s="25"/>
      <c r="O687" s="25"/>
    </row>
    <row r="688" spans="1:15" ht="32.25" customHeight="1" x14ac:dyDescent="0.25">
      <c r="A688" s="38" t="s">
        <v>87</v>
      </c>
      <c r="B688" s="9" t="s">
        <v>1327</v>
      </c>
      <c r="C688" s="18" t="s">
        <v>1268</v>
      </c>
      <c r="D688" s="8" t="str">
        <f>IFERROR(VLOOKUP(C688,'Не редактировать'!A:B,2,FALSE),"введите код в поле слева")</f>
        <v>Мастер общестроительных работ</v>
      </c>
      <c r="E688" s="35">
        <f>SUM(F688:O698)</f>
        <v>275</v>
      </c>
      <c r="F688" s="21">
        <v>25</v>
      </c>
      <c r="G688" s="21"/>
      <c r="H688" s="21"/>
      <c r="I688" s="21"/>
      <c r="J688" s="25"/>
      <c r="K688" s="25"/>
      <c r="L688" s="25"/>
      <c r="M688" s="25"/>
      <c r="N688" s="25"/>
      <c r="O688" s="25"/>
    </row>
    <row r="689" spans="1:16" ht="28.5" x14ac:dyDescent="0.25">
      <c r="A689" s="39"/>
      <c r="B689" s="9" t="s">
        <v>1327</v>
      </c>
      <c r="C689" s="18" t="s">
        <v>1206</v>
      </c>
      <c r="D689" s="8" t="s">
        <v>1279</v>
      </c>
      <c r="E689" s="36"/>
      <c r="F689" s="21">
        <v>25</v>
      </c>
      <c r="G689" s="21"/>
      <c r="H689" s="21"/>
      <c r="I689" s="21"/>
      <c r="J689" s="25"/>
      <c r="K689" s="25"/>
      <c r="L689" s="25"/>
      <c r="M689" s="25"/>
      <c r="N689" s="25"/>
      <c r="O689" s="25"/>
    </row>
    <row r="690" spans="1:16" ht="32.25" customHeight="1" x14ac:dyDescent="0.25">
      <c r="A690" s="39"/>
      <c r="B690" s="9" t="s">
        <v>1327</v>
      </c>
      <c r="C690" s="18" t="s">
        <v>1124</v>
      </c>
      <c r="D690" s="8" t="str">
        <f>IFERROR(VLOOKUP(C690,'Не редактировать'!A:B,2,FALSE),"введите код в поле слева")</f>
        <v>Сварщик (ручной и частично механизированной сварки (наплавки)</v>
      </c>
      <c r="E690" s="36"/>
      <c r="F690" s="21">
        <v>25</v>
      </c>
      <c r="G690" s="21"/>
      <c r="H690" s="21"/>
      <c r="I690" s="21"/>
      <c r="J690" s="25"/>
      <c r="K690" s="25"/>
      <c r="L690" s="25"/>
      <c r="M690" s="25"/>
      <c r="N690" s="25"/>
      <c r="O690" s="25"/>
    </row>
    <row r="691" spans="1:16" ht="28.5" x14ac:dyDescent="0.25">
      <c r="A691" s="39"/>
      <c r="B691" s="9" t="s">
        <v>1327</v>
      </c>
      <c r="C691" s="18" t="s">
        <v>1064</v>
      </c>
      <c r="D691" s="8" t="str">
        <f>IFERROR(VLOOKUP(C691,'Не редактировать'!A:B,2,FALSE),"введите код в поле слева")</f>
        <v>Мастер слесарных работ</v>
      </c>
      <c r="E691" s="36"/>
      <c r="F691" s="21">
        <v>25</v>
      </c>
      <c r="G691" s="21"/>
      <c r="H691" s="21"/>
      <c r="I691" s="21"/>
      <c r="J691" s="25"/>
      <c r="K691" s="25"/>
      <c r="L691" s="25"/>
      <c r="M691" s="25"/>
      <c r="N691" s="25"/>
      <c r="O691" s="25"/>
    </row>
    <row r="692" spans="1:16" ht="30" customHeight="1" x14ac:dyDescent="0.25">
      <c r="A692" s="39"/>
      <c r="B692" s="9" t="s">
        <v>1327</v>
      </c>
      <c r="C692" s="18" t="s">
        <v>875</v>
      </c>
      <c r="D692" s="8" t="str">
        <f>IFERROR(VLOOKUP(C692,'Не редактировать'!A:B,2,FALSE),"введите код в поле слева")</f>
        <v>Мастер по ремонту и обслуживанию автомобилей</v>
      </c>
      <c r="E692" s="36"/>
      <c r="F692" s="21">
        <v>25</v>
      </c>
      <c r="G692" s="21"/>
      <c r="H692" s="21"/>
      <c r="I692" s="21"/>
      <c r="J692" s="25"/>
      <c r="K692" s="25"/>
      <c r="L692" s="25"/>
      <c r="M692" s="25"/>
      <c r="N692" s="25"/>
      <c r="O692" s="25"/>
    </row>
    <row r="693" spans="1:16" ht="28.5" x14ac:dyDescent="0.25">
      <c r="A693" s="39"/>
      <c r="B693" s="9" t="s">
        <v>1327</v>
      </c>
      <c r="C693" s="18" t="s">
        <v>895</v>
      </c>
      <c r="D693" s="8" t="str">
        <f>IFERROR(VLOOKUP(C693,'Не редактировать'!A:B,2,FALSE),"введите код в поле слева")</f>
        <v>Машинист крана (крановщик)</v>
      </c>
      <c r="E693" s="36"/>
      <c r="F693" s="21">
        <v>25</v>
      </c>
      <c r="G693" s="21"/>
      <c r="H693" s="21"/>
      <c r="I693" s="21"/>
      <c r="J693" s="25"/>
      <c r="K693" s="25"/>
      <c r="L693" s="25"/>
      <c r="M693" s="25"/>
      <c r="N693" s="25"/>
      <c r="O693" s="25"/>
    </row>
    <row r="694" spans="1:16" ht="45" customHeight="1" x14ac:dyDescent="0.25">
      <c r="A694" s="39"/>
      <c r="B694" s="9" t="s">
        <v>1327</v>
      </c>
      <c r="C694" s="18" t="s">
        <v>523</v>
      </c>
      <c r="D694" s="8" t="str">
        <f>IFERROR(VLOOKUP(C694,'Не редактировать'!A:B,2,FALSE),"введите код в поле слева")</f>
        <v>Техническая эксплуатация и обслуживание электрического и электромеханического оборудования (по отраслям)</v>
      </c>
      <c r="E694" s="36"/>
      <c r="F694" s="21"/>
      <c r="G694" s="21"/>
      <c r="H694" s="21"/>
      <c r="I694" s="21"/>
      <c r="J694" s="25">
        <v>25</v>
      </c>
      <c r="K694" s="25"/>
      <c r="L694" s="25"/>
      <c r="M694" s="25"/>
      <c r="N694" s="25"/>
      <c r="O694" s="25"/>
    </row>
    <row r="695" spans="1:16" ht="27" customHeight="1" x14ac:dyDescent="0.25">
      <c r="A695" s="39"/>
      <c r="B695" s="9" t="s">
        <v>1327</v>
      </c>
      <c r="C695" s="18" t="s">
        <v>477</v>
      </c>
      <c r="D695" s="8" t="str">
        <f>IFERROR(VLOOKUP(C695,'Не редактировать'!A:B,2,FALSE),"введите код в поле слева")</f>
        <v>Производство тугоплавких неметаллических и силикатных материалов и изделий</v>
      </c>
      <c r="E695" s="36"/>
      <c r="F695" s="21"/>
      <c r="G695" s="21"/>
      <c r="H695" s="21"/>
      <c r="I695" s="21"/>
      <c r="J695" s="25">
        <v>25</v>
      </c>
      <c r="K695" s="25"/>
      <c r="L695" s="25"/>
      <c r="M695" s="25"/>
      <c r="N695" s="25"/>
      <c r="O695" s="25"/>
    </row>
    <row r="696" spans="1:16" ht="28.5" customHeight="1" x14ac:dyDescent="0.25">
      <c r="A696" s="39"/>
      <c r="B696" s="9" t="s">
        <v>1327</v>
      </c>
      <c r="C696" s="18" t="s">
        <v>175</v>
      </c>
      <c r="D696" s="8" t="str">
        <f>IFERROR(VLOOKUP(C696,'Не редактировать'!A:B,2,FALSE),"введите код в поле слева")</f>
        <v>Документационное обеспечение управления и архивоведение</v>
      </c>
      <c r="E696" s="36"/>
      <c r="F696" s="21"/>
      <c r="G696" s="21"/>
      <c r="H696" s="21"/>
      <c r="I696" s="21"/>
      <c r="J696" s="25">
        <v>25</v>
      </c>
      <c r="K696" s="25"/>
      <c r="L696" s="25"/>
      <c r="M696" s="25"/>
      <c r="N696" s="25"/>
      <c r="O696" s="25"/>
    </row>
    <row r="697" spans="1:16" ht="31.5" customHeight="1" x14ac:dyDescent="0.25">
      <c r="A697" s="40"/>
      <c r="B697" s="9" t="s">
        <v>1327</v>
      </c>
      <c r="C697" s="18" t="s">
        <v>369</v>
      </c>
      <c r="D697" s="8" t="str">
        <f>IFERROR(VLOOKUP(C697,'Не редактировать'!A:B,2,FALSE),"введите код в поле слева")</f>
        <v>Техническое обслуживание и ремонт двигателей, систем и агрегатов автомобилей</v>
      </c>
      <c r="E697" s="37"/>
      <c r="F697" s="21"/>
      <c r="G697" s="21"/>
      <c r="H697" s="21"/>
      <c r="I697" s="21"/>
      <c r="J697" s="25">
        <v>25</v>
      </c>
      <c r="K697" s="25"/>
      <c r="L697" s="25"/>
      <c r="M697" s="25"/>
      <c r="N697" s="25"/>
      <c r="O697" s="25"/>
    </row>
    <row r="698" spans="1:16" ht="28.5" x14ac:dyDescent="0.25">
      <c r="A698" s="6"/>
      <c r="B698" s="9" t="s">
        <v>1327</v>
      </c>
      <c r="C698" s="18" t="s">
        <v>697</v>
      </c>
      <c r="D698" s="8" t="str">
        <f>IFERROR(VLOOKUP(C698,'Не редактировать'!A:B,2,FALSE),"введите код в поле слева")</f>
        <v>Повар, кондитер</v>
      </c>
      <c r="E698" s="9"/>
      <c r="F698" s="21">
        <v>25</v>
      </c>
      <c r="G698" s="21"/>
      <c r="H698" s="21"/>
      <c r="I698" s="21"/>
      <c r="J698" s="25"/>
      <c r="K698" s="25"/>
      <c r="L698" s="25"/>
      <c r="M698" s="25"/>
      <c r="N698" s="25"/>
      <c r="O698" s="25"/>
    </row>
    <row r="699" spans="1:16" x14ac:dyDescent="0.25">
      <c r="C699" s="26"/>
      <c r="E699" s="13">
        <f>SUM(E8:E698)</f>
        <v>21930</v>
      </c>
      <c r="F699" s="7">
        <f>SUM(F8:I698)</f>
        <v>5830</v>
      </c>
      <c r="G699" s="7"/>
      <c r="H699" s="7"/>
      <c r="I699" s="7"/>
      <c r="J699" s="7">
        <f>SUM(J8:O698)</f>
        <v>16100</v>
      </c>
      <c r="K699" s="7"/>
      <c r="L699" s="7"/>
      <c r="M699" s="7"/>
      <c r="N699" s="7"/>
      <c r="P699" s="15"/>
    </row>
    <row r="700" spans="1:16" ht="184.5" customHeight="1" x14ac:dyDescent="0.25">
      <c r="B700" s="53" t="s">
        <v>102</v>
      </c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</row>
  </sheetData>
  <protectedRanges>
    <protectedRange algorithmName="SHA-512" hashValue="4KIwQZGoo/QtgiXbK++JSR0pwOU3OmTmg/adm614nPJoPu4kkMKXEG0QNo44ZaipXjnyFx+gKhHI0/2YqMtQUw==" saltValue="JOxDFnNLOWi641qw5Nhj4A==" spinCount="100000" sqref="J314:O314 E314" name="Диапазон1"/>
    <protectedRange algorithmName="SHA-512" hashValue="TNhpIGoNEnIBby5nH4gqqZtky1q1howSxaPT9/LTyy9U5JVPoxiD8pcGooTt7bcr5xNOsbppaMK7zoouv2K98w==" saltValue="mvIze/7EiDoU8Vp8ZEO56g==" spinCount="100000" sqref="J691:O692 E691:E692" name="Диапазон1_1"/>
  </protectedRanges>
  <autoFilter ref="A7:P700"/>
  <mergeCells count="222">
    <mergeCell ref="E688:E697"/>
    <mergeCell ref="A688:A697"/>
    <mergeCell ref="A576:A581"/>
    <mergeCell ref="E576:E581"/>
    <mergeCell ref="A601:A606"/>
    <mergeCell ref="E601:E606"/>
    <mergeCell ref="A625:A637"/>
    <mergeCell ref="E625:E637"/>
    <mergeCell ref="E650:E653"/>
    <mergeCell ref="A650:A653"/>
    <mergeCell ref="A669:A672"/>
    <mergeCell ref="E669:E672"/>
    <mergeCell ref="A596:A599"/>
    <mergeCell ref="E596:E599"/>
    <mergeCell ref="A673:A683"/>
    <mergeCell ref="E673:E683"/>
    <mergeCell ref="E662:E668"/>
    <mergeCell ref="E644:E648"/>
    <mergeCell ref="A618:A624"/>
    <mergeCell ref="E618:E624"/>
    <mergeCell ref="A607:A617"/>
    <mergeCell ref="E607:E617"/>
    <mergeCell ref="A552:A557"/>
    <mergeCell ref="E552:E557"/>
    <mergeCell ref="A574:A575"/>
    <mergeCell ref="E574:E575"/>
    <mergeCell ref="A537:A542"/>
    <mergeCell ref="E537:E542"/>
    <mergeCell ref="A543:A549"/>
    <mergeCell ref="A558:A562"/>
    <mergeCell ref="E558:E562"/>
    <mergeCell ref="E543:E549"/>
    <mergeCell ref="A528:A530"/>
    <mergeCell ref="E528:E530"/>
    <mergeCell ref="A483:A489"/>
    <mergeCell ref="E483:E489"/>
    <mergeCell ref="A500:A504"/>
    <mergeCell ref="E500:E504"/>
    <mergeCell ref="A531:A536"/>
    <mergeCell ref="E531:E536"/>
    <mergeCell ref="A550:A551"/>
    <mergeCell ref="E550:E551"/>
    <mergeCell ref="A316:A323"/>
    <mergeCell ref="E316:E323"/>
    <mergeCell ref="A285:A293"/>
    <mergeCell ref="A420:A430"/>
    <mergeCell ref="E420:E430"/>
    <mergeCell ref="A438:A443"/>
    <mergeCell ref="E438:E443"/>
    <mergeCell ref="A404:A413"/>
    <mergeCell ref="E461:E463"/>
    <mergeCell ref="A457:A458"/>
    <mergeCell ref="A447:A453"/>
    <mergeCell ref="E447:E453"/>
    <mergeCell ref="A461:A463"/>
    <mergeCell ref="E457:E458"/>
    <mergeCell ref="A431:A437"/>
    <mergeCell ref="E431:E437"/>
    <mergeCell ref="A454:A455"/>
    <mergeCell ref="E445:E446"/>
    <mergeCell ref="E454:E455"/>
    <mergeCell ref="A445:A446"/>
    <mergeCell ref="E328:E333"/>
    <mergeCell ref="E334:E339"/>
    <mergeCell ref="A334:A339"/>
    <mergeCell ref="E309:E314"/>
    <mergeCell ref="A169:A174"/>
    <mergeCell ref="E169:E174"/>
    <mergeCell ref="E186:E188"/>
    <mergeCell ref="E193:E200"/>
    <mergeCell ref="A220:A229"/>
    <mergeCell ref="E220:E229"/>
    <mergeCell ref="A189:A191"/>
    <mergeCell ref="E189:E191"/>
    <mergeCell ref="A201:A210"/>
    <mergeCell ref="E201:E210"/>
    <mergeCell ref="E263:E273"/>
    <mergeCell ref="A274:A275"/>
    <mergeCell ref="E274:E275"/>
    <mergeCell ref="A276:A284"/>
    <mergeCell ref="E276:E284"/>
    <mergeCell ref="A295:A300"/>
    <mergeCell ref="E295:E300"/>
    <mergeCell ref="E237:E242"/>
    <mergeCell ref="A212:A219"/>
    <mergeCell ref="A230:A233"/>
    <mergeCell ref="E230:E233"/>
    <mergeCell ref="A471:A477"/>
    <mergeCell ref="E471:E477"/>
    <mergeCell ref="A464:A470"/>
    <mergeCell ref="A505:A507"/>
    <mergeCell ref="E505:E507"/>
    <mergeCell ref="A517:A519"/>
    <mergeCell ref="A525:A527"/>
    <mergeCell ref="E525:E527"/>
    <mergeCell ref="E464:E470"/>
    <mergeCell ref="E490:E499"/>
    <mergeCell ref="A490:A499"/>
    <mergeCell ref="E478:E481"/>
    <mergeCell ref="A478:A481"/>
    <mergeCell ref="A520:A524"/>
    <mergeCell ref="E520:E524"/>
    <mergeCell ref="E508:E516"/>
    <mergeCell ref="A508:A516"/>
    <mergeCell ref="E517:E519"/>
    <mergeCell ref="A19:A21"/>
    <mergeCell ref="E19:E21"/>
    <mergeCell ref="A40:A46"/>
    <mergeCell ref="A186:A188"/>
    <mergeCell ref="E285:E293"/>
    <mergeCell ref="A309:A314"/>
    <mergeCell ref="A324:A327"/>
    <mergeCell ref="B700:O700"/>
    <mergeCell ref="E684:E687"/>
    <mergeCell ref="A684:A687"/>
    <mergeCell ref="A644:A648"/>
    <mergeCell ref="A563:A567"/>
    <mergeCell ref="E563:E567"/>
    <mergeCell ref="A590:A595"/>
    <mergeCell ref="E590:E595"/>
    <mergeCell ref="A654:A661"/>
    <mergeCell ref="A582:A589"/>
    <mergeCell ref="E582:E589"/>
    <mergeCell ref="A568:A573"/>
    <mergeCell ref="E568:E573"/>
    <mergeCell ref="E654:E661"/>
    <mergeCell ref="A638:A643"/>
    <mergeCell ref="E638:E643"/>
    <mergeCell ref="A662:A668"/>
    <mergeCell ref="A301:A308"/>
    <mergeCell ref="E301:E308"/>
    <mergeCell ref="A175:A185"/>
    <mergeCell ref="E175:E185"/>
    <mergeCell ref="E147:E154"/>
    <mergeCell ref="A193:A200"/>
    <mergeCell ref="E324:E327"/>
    <mergeCell ref="I2:O3"/>
    <mergeCell ref="J5:O5"/>
    <mergeCell ref="E55:E59"/>
    <mergeCell ref="A1:H3"/>
    <mergeCell ref="E30:E34"/>
    <mergeCell ref="E35:E39"/>
    <mergeCell ref="A4:A6"/>
    <mergeCell ref="B4:B6"/>
    <mergeCell ref="C4:C6"/>
    <mergeCell ref="D4:D6"/>
    <mergeCell ref="E4:E6"/>
    <mergeCell ref="F4:O4"/>
    <mergeCell ref="F5:I5"/>
    <mergeCell ref="A26:A29"/>
    <mergeCell ref="A55:A59"/>
    <mergeCell ref="I1:O1"/>
    <mergeCell ref="A237:A242"/>
    <mergeCell ref="A69:A77"/>
    <mergeCell ref="E69:E77"/>
    <mergeCell ref="E104:E108"/>
    <mergeCell ref="E90:E92"/>
    <mergeCell ref="E93:E103"/>
    <mergeCell ref="A147:A154"/>
    <mergeCell ref="A155:A160"/>
    <mergeCell ref="E155:E160"/>
    <mergeCell ref="A161:A168"/>
    <mergeCell ref="E161:E168"/>
    <mergeCell ref="A90:A92"/>
    <mergeCell ref="A93:A103"/>
    <mergeCell ref="A109:A113"/>
    <mergeCell ref="E109:E113"/>
    <mergeCell ref="A115:A126"/>
    <mergeCell ref="E115:E126"/>
    <mergeCell ref="A127:A132"/>
    <mergeCell ref="E127:E132"/>
    <mergeCell ref="A134:A146"/>
    <mergeCell ref="E134:E146"/>
    <mergeCell ref="A104:A108"/>
    <mergeCell ref="E378:E379"/>
    <mergeCell ref="A380:A387"/>
    <mergeCell ref="E380:E387"/>
    <mergeCell ref="E350:E354"/>
    <mergeCell ref="E388:E395"/>
    <mergeCell ref="A355:A358"/>
    <mergeCell ref="E355:E358"/>
    <mergeCell ref="A8:A18"/>
    <mergeCell ref="E26:E29"/>
    <mergeCell ref="A60:A67"/>
    <mergeCell ref="E60:E67"/>
    <mergeCell ref="E85:E89"/>
    <mergeCell ref="A85:A89"/>
    <mergeCell ref="E78:E84"/>
    <mergeCell ref="A78:A84"/>
    <mergeCell ref="A30:A34"/>
    <mergeCell ref="A35:A39"/>
    <mergeCell ref="E8:E18"/>
    <mergeCell ref="E40:E46"/>
    <mergeCell ref="E23:E25"/>
    <mergeCell ref="A23:A25"/>
    <mergeCell ref="A48:A54"/>
    <mergeCell ref="E48:E54"/>
    <mergeCell ref="A328:A333"/>
    <mergeCell ref="E404:E413"/>
    <mergeCell ref="A350:A354"/>
    <mergeCell ref="E396:E399"/>
    <mergeCell ref="A396:A399"/>
    <mergeCell ref="A400:A403"/>
    <mergeCell ref="E400:E403"/>
    <mergeCell ref="A414:A419"/>
    <mergeCell ref="E414:E419"/>
    <mergeCell ref="E212:E219"/>
    <mergeCell ref="A234:A236"/>
    <mergeCell ref="E234:E236"/>
    <mergeCell ref="A243:A251"/>
    <mergeCell ref="E243:E251"/>
    <mergeCell ref="A253:A262"/>
    <mergeCell ref="E253:E262"/>
    <mergeCell ref="A263:A273"/>
    <mergeCell ref="A388:A395"/>
    <mergeCell ref="A340:A349"/>
    <mergeCell ref="E340:E349"/>
    <mergeCell ref="A359:A360"/>
    <mergeCell ref="E359:E360"/>
    <mergeCell ref="A361:A377"/>
    <mergeCell ref="E361:E377"/>
    <mergeCell ref="A378:A379"/>
  </mergeCells>
  <dataValidations count="1">
    <dataValidation type="list" allowBlank="1" showInputMessage="1" showErrorMessage="1" sqref="C221:C292 C23:C203 C8:C21 C205:C210 C212:C219">
      <formula1>$A$2:$A$621</formula1>
    </dataValidation>
  </dataValidations>
  <pageMargins left="0.25" right="0.25" top="0.75" bottom="0.75" header="0.3" footer="0.3"/>
  <pageSetup paperSize="9" scale="67" firstPageNumber="2" fitToHeight="0" orientation="landscape" useFirstPageNumber="1" r:id="rId1"/>
  <headerFooter>
    <oddHeader>&amp;C&amp;"Liberation Serif,обычный"&amp;P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'Не редактировать'!$A$2:$A$621</xm:f>
          </x14:formula1>
          <xm:sqref>C294:C698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="60" zoomScaleNormal="100" zoomScalePageLayoutView="60" workbookViewId="0">
      <selection activeCell="F37" sqref="F37"/>
    </sheetView>
  </sheetViews>
  <sheetFormatPr defaultColWidth="9.140625" defaultRowHeight="15" x14ac:dyDescent="0.25"/>
  <cols>
    <col min="1" max="1" width="9.140625" style="57"/>
    <col min="2" max="2" width="10.42578125" style="57" customWidth="1"/>
    <col min="3" max="3" width="33.7109375" style="57" customWidth="1"/>
    <col min="4" max="4" width="15.7109375" style="57" customWidth="1"/>
    <col min="5" max="5" width="19.42578125" style="57" customWidth="1"/>
    <col min="6" max="7" width="15.42578125" style="57" customWidth="1"/>
    <col min="8" max="8" width="17.140625" style="57" customWidth="1"/>
    <col min="9" max="9" width="17.5703125" style="57" customWidth="1"/>
    <col min="10" max="16384" width="9.140625" style="57"/>
  </cols>
  <sheetData>
    <row r="1" spans="1:9" ht="102" customHeight="1" x14ac:dyDescent="0.25">
      <c r="A1" s="106"/>
      <c r="B1" s="106"/>
      <c r="C1" s="106"/>
      <c r="D1" s="105"/>
      <c r="F1" s="104"/>
      <c r="G1" s="107" t="s">
        <v>1405</v>
      </c>
      <c r="H1" s="107"/>
      <c r="I1" s="107"/>
    </row>
    <row r="2" spans="1:9" x14ac:dyDescent="0.25">
      <c r="A2" s="106"/>
      <c r="B2" s="106"/>
      <c r="C2" s="106"/>
      <c r="D2" s="105"/>
      <c r="F2" s="104"/>
    </row>
    <row r="3" spans="1:9" x14ac:dyDescent="0.25">
      <c r="A3" s="106"/>
      <c r="B3" s="106"/>
      <c r="C3" s="106"/>
      <c r="D3" s="105"/>
      <c r="F3" s="104"/>
    </row>
    <row r="4" spans="1:9" ht="59.25" customHeight="1" x14ac:dyDescent="0.25">
      <c r="A4" s="103" t="s">
        <v>1404</v>
      </c>
      <c r="B4" s="103" t="s">
        <v>103</v>
      </c>
      <c r="C4" s="103" t="s">
        <v>0</v>
      </c>
      <c r="D4" s="103" t="s">
        <v>1403</v>
      </c>
      <c r="E4" s="103" t="s">
        <v>1402</v>
      </c>
      <c r="F4" s="103" t="s">
        <v>1401</v>
      </c>
      <c r="G4" s="103" t="s">
        <v>1400</v>
      </c>
      <c r="H4" s="103"/>
      <c r="I4" s="103"/>
    </row>
    <row r="5" spans="1:9" ht="28.5" x14ac:dyDescent="0.25">
      <c r="A5" s="103"/>
      <c r="B5" s="103"/>
      <c r="C5" s="103"/>
      <c r="D5" s="103"/>
      <c r="E5" s="103"/>
      <c r="F5" s="103"/>
      <c r="G5" s="73" t="s">
        <v>1399</v>
      </c>
      <c r="H5" s="73" t="s">
        <v>1398</v>
      </c>
      <c r="I5" s="73" t="s">
        <v>1397</v>
      </c>
    </row>
    <row r="6" spans="1:9" x14ac:dyDescent="0.2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</row>
    <row r="7" spans="1:9" ht="27.75" customHeight="1" x14ac:dyDescent="0.25">
      <c r="A7" s="73" t="s">
        <v>1396</v>
      </c>
      <c r="B7" s="102" t="s">
        <v>76</v>
      </c>
      <c r="C7" s="101" t="s">
        <v>1395</v>
      </c>
      <c r="D7" s="64" t="s">
        <v>1367</v>
      </c>
      <c r="E7" s="63" t="s">
        <v>1366</v>
      </c>
      <c r="F7" s="69">
        <f>SUM(G7:I9)</f>
        <v>42</v>
      </c>
      <c r="G7" s="73">
        <v>20</v>
      </c>
      <c r="H7" s="73"/>
      <c r="I7" s="77"/>
    </row>
    <row r="8" spans="1:9" ht="57" customHeight="1" x14ac:dyDescent="0.25">
      <c r="A8" s="73" t="s">
        <v>1394</v>
      </c>
      <c r="B8" s="100"/>
      <c r="C8" s="99"/>
      <c r="D8" s="98" t="s">
        <v>1384</v>
      </c>
      <c r="E8" s="88" t="s">
        <v>1383</v>
      </c>
      <c r="F8" s="87"/>
      <c r="G8" s="73">
        <v>6</v>
      </c>
      <c r="H8" s="73"/>
      <c r="I8" s="77"/>
    </row>
    <row r="9" spans="1:9" ht="42.75" x14ac:dyDescent="0.25">
      <c r="A9" s="94" t="s">
        <v>1393</v>
      </c>
      <c r="B9" s="97"/>
      <c r="C9" s="96"/>
      <c r="D9" s="64" t="s">
        <v>1374</v>
      </c>
      <c r="E9" s="63" t="s">
        <v>1373</v>
      </c>
      <c r="F9" s="62"/>
      <c r="G9" s="77">
        <v>16</v>
      </c>
      <c r="H9" s="77"/>
      <c r="I9" s="95"/>
    </row>
    <row r="10" spans="1:9" ht="28.5" x14ac:dyDescent="0.25">
      <c r="A10" s="94" t="s">
        <v>1392</v>
      </c>
      <c r="B10" s="93" t="s">
        <v>27</v>
      </c>
      <c r="C10" s="92" t="s">
        <v>1391</v>
      </c>
      <c r="D10" s="64" t="s">
        <v>1367</v>
      </c>
      <c r="E10" s="63" t="s">
        <v>1366</v>
      </c>
      <c r="F10" s="73">
        <f>SUM(G10:I10)</f>
        <v>48</v>
      </c>
      <c r="G10" s="77">
        <v>48</v>
      </c>
      <c r="H10" s="77"/>
      <c r="I10" s="77"/>
    </row>
    <row r="11" spans="1:9" ht="42.75" x14ac:dyDescent="0.25">
      <c r="A11" s="91" t="s">
        <v>1390</v>
      </c>
      <c r="B11" s="86" t="s">
        <v>41</v>
      </c>
      <c r="C11" s="85" t="s">
        <v>1389</v>
      </c>
      <c r="D11" s="71" t="s">
        <v>1370</v>
      </c>
      <c r="E11" s="70" t="s">
        <v>1369</v>
      </c>
      <c r="F11" s="69">
        <f>SUM(G11:I13)</f>
        <v>111</v>
      </c>
      <c r="G11" s="90">
        <v>67</v>
      </c>
      <c r="H11" s="76"/>
      <c r="I11" s="77">
        <v>11</v>
      </c>
    </row>
    <row r="12" spans="1:9" ht="28.5" x14ac:dyDescent="0.25">
      <c r="A12" s="67" t="s">
        <v>1388</v>
      </c>
      <c r="B12" s="86"/>
      <c r="C12" s="85"/>
      <c r="D12" s="89" t="s">
        <v>1367</v>
      </c>
      <c r="E12" s="88" t="s">
        <v>1366</v>
      </c>
      <c r="F12" s="87"/>
      <c r="G12" s="77">
        <v>23</v>
      </c>
      <c r="H12" s="77"/>
      <c r="I12" s="77"/>
    </row>
    <row r="13" spans="1:9" ht="57" x14ac:dyDescent="0.25">
      <c r="A13" s="67" t="s">
        <v>1387</v>
      </c>
      <c r="B13" s="86"/>
      <c r="C13" s="85"/>
      <c r="D13" s="81" t="s">
        <v>1384</v>
      </c>
      <c r="E13" s="70" t="s">
        <v>1383</v>
      </c>
      <c r="F13" s="62"/>
      <c r="G13" s="77">
        <v>10</v>
      </c>
      <c r="H13" s="77"/>
      <c r="I13" s="77"/>
    </row>
    <row r="14" spans="1:9" ht="57" x14ac:dyDescent="0.25">
      <c r="A14" s="84" t="s">
        <v>1386</v>
      </c>
      <c r="B14" s="83" t="s">
        <v>41</v>
      </c>
      <c r="C14" s="82" t="s">
        <v>1385</v>
      </c>
      <c r="D14" s="81" t="s">
        <v>1384</v>
      </c>
      <c r="E14" s="70" t="s">
        <v>1383</v>
      </c>
      <c r="F14" s="73">
        <f>SUM(G14:I14)</f>
        <v>15</v>
      </c>
      <c r="G14" s="77">
        <v>15</v>
      </c>
      <c r="H14" s="77"/>
      <c r="I14" s="77"/>
    </row>
    <row r="15" spans="1:9" ht="42.75" x14ac:dyDescent="0.25">
      <c r="A15" s="80" t="s">
        <v>1382</v>
      </c>
      <c r="B15" s="79" t="s">
        <v>41</v>
      </c>
      <c r="C15" s="78" t="s">
        <v>1381</v>
      </c>
      <c r="D15" s="64" t="s">
        <v>1367</v>
      </c>
      <c r="E15" s="63" t="s">
        <v>1366</v>
      </c>
      <c r="F15" s="73">
        <f>SUM(G15:I15)</f>
        <v>50</v>
      </c>
      <c r="G15" s="61">
        <v>50</v>
      </c>
      <c r="H15" s="68"/>
      <c r="I15" s="68"/>
    </row>
    <row r="16" spans="1:9" ht="42.75" x14ac:dyDescent="0.25">
      <c r="A16" s="72" t="s">
        <v>1380</v>
      </c>
      <c r="B16" s="75" t="s">
        <v>41</v>
      </c>
      <c r="C16" s="74" t="s">
        <v>1379</v>
      </c>
      <c r="D16" s="64" t="s">
        <v>1367</v>
      </c>
      <c r="E16" s="63" t="s">
        <v>1366</v>
      </c>
      <c r="F16" s="73">
        <f>SUM(G16:I16)</f>
        <v>100</v>
      </c>
      <c r="G16" s="77">
        <v>100</v>
      </c>
      <c r="H16" s="76"/>
      <c r="I16" s="76"/>
    </row>
    <row r="17" spans="1:9" ht="28.5" x14ac:dyDescent="0.25">
      <c r="A17" s="72" t="s">
        <v>1378</v>
      </c>
      <c r="B17" s="75" t="s">
        <v>41</v>
      </c>
      <c r="C17" s="74" t="s">
        <v>1377</v>
      </c>
      <c r="D17" s="64" t="s">
        <v>1367</v>
      </c>
      <c r="E17" s="63" t="s">
        <v>1366</v>
      </c>
      <c r="F17" s="73">
        <f>SUM(G17:I17)</f>
        <v>21</v>
      </c>
      <c r="G17" s="61">
        <v>21</v>
      </c>
      <c r="H17" s="68"/>
      <c r="I17" s="68"/>
    </row>
    <row r="18" spans="1:9" ht="42.75" x14ac:dyDescent="0.25">
      <c r="A18" s="72" t="s">
        <v>1376</v>
      </c>
      <c r="B18" s="75" t="s">
        <v>41</v>
      </c>
      <c r="C18" s="74" t="s">
        <v>1375</v>
      </c>
      <c r="D18" s="64" t="s">
        <v>1374</v>
      </c>
      <c r="E18" s="63" t="s">
        <v>1373</v>
      </c>
      <c r="F18" s="73">
        <f>SUM(G18:I18)</f>
        <v>42</v>
      </c>
      <c r="G18" s="61">
        <v>42</v>
      </c>
      <c r="H18" s="68"/>
      <c r="I18" s="68"/>
    </row>
    <row r="19" spans="1:9" ht="42.75" x14ac:dyDescent="0.25">
      <c r="A19" s="72" t="s">
        <v>1372</v>
      </c>
      <c r="B19" s="66" t="s">
        <v>87</v>
      </c>
      <c r="C19" s="65" t="s">
        <v>1371</v>
      </c>
      <c r="D19" s="71" t="s">
        <v>1370</v>
      </c>
      <c r="E19" s="70" t="s">
        <v>1369</v>
      </c>
      <c r="F19" s="69">
        <f>SUM(G19:I20)</f>
        <v>46</v>
      </c>
      <c r="G19" s="61">
        <v>12</v>
      </c>
      <c r="H19" s="68"/>
      <c r="I19" s="68"/>
    </row>
    <row r="20" spans="1:9" ht="28.5" x14ac:dyDescent="0.25">
      <c r="A20" s="67" t="s">
        <v>1368</v>
      </c>
      <c r="B20" s="66"/>
      <c r="C20" s="65"/>
      <c r="D20" s="64" t="s">
        <v>1367</v>
      </c>
      <c r="E20" s="63" t="s">
        <v>1366</v>
      </c>
      <c r="F20" s="62"/>
      <c r="G20" s="61">
        <v>34</v>
      </c>
      <c r="H20" s="61"/>
      <c r="I20" s="61"/>
    </row>
    <row r="21" spans="1:9" x14ac:dyDescent="0.25">
      <c r="D21" s="58"/>
      <c r="E21" s="58"/>
      <c r="F21" s="60">
        <f>SUM(F7:F20)</f>
        <v>475</v>
      </c>
    </row>
    <row r="22" spans="1:9" x14ac:dyDescent="0.25">
      <c r="C22" s="58" t="s">
        <v>1365</v>
      </c>
      <c r="D22" s="58"/>
      <c r="E22" s="58"/>
    </row>
    <row r="23" spans="1:9" x14ac:dyDescent="0.25">
      <c r="C23" s="58" t="s">
        <v>1364</v>
      </c>
      <c r="D23" s="58"/>
      <c r="E23" s="58"/>
    </row>
    <row r="24" spans="1:9" x14ac:dyDescent="0.25">
      <c r="C24" s="58" t="s">
        <v>1363</v>
      </c>
      <c r="D24" s="58"/>
      <c r="E24" s="58"/>
    </row>
    <row r="25" spans="1:9" x14ac:dyDescent="0.25">
      <c r="C25" s="58" t="s">
        <v>1362</v>
      </c>
      <c r="D25" s="58"/>
      <c r="E25" s="58"/>
    </row>
    <row r="26" spans="1:9" x14ac:dyDescent="0.25">
      <c r="C26" s="58" t="s">
        <v>1361</v>
      </c>
      <c r="D26" s="58"/>
      <c r="E26" s="58"/>
    </row>
    <row r="27" spans="1:9" x14ac:dyDescent="0.25">
      <c r="C27" s="58" t="s">
        <v>1360</v>
      </c>
      <c r="D27" s="58"/>
      <c r="E27" s="58"/>
    </row>
    <row r="28" spans="1:9" x14ac:dyDescent="0.25">
      <c r="C28" s="58" t="s">
        <v>1359</v>
      </c>
      <c r="D28" s="58"/>
      <c r="E28" s="58"/>
    </row>
    <row r="29" spans="1:9" x14ac:dyDescent="0.25">
      <c r="C29" s="58" t="s">
        <v>1358</v>
      </c>
      <c r="D29" s="58"/>
      <c r="E29" s="58"/>
    </row>
    <row r="30" spans="1:9" x14ac:dyDescent="0.25">
      <c r="C30" s="58" t="s">
        <v>1357</v>
      </c>
      <c r="D30" s="58"/>
      <c r="E30" s="58"/>
    </row>
    <row r="31" spans="1:9" ht="28.5" customHeight="1" x14ac:dyDescent="0.25">
      <c r="C31" s="59" t="s">
        <v>1356</v>
      </c>
      <c r="D31" s="59"/>
      <c r="E31" s="59"/>
      <c r="F31" s="59"/>
      <c r="G31" s="59"/>
      <c r="H31" s="59"/>
      <c r="I31" s="59"/>
    </row>
    <row r="32" spans="1:9" x14ac:dyDescent="0.25">
      <c r="C32" s="58" t="s">
        <v>1355</v>
      </c>
    </row>
    <row r="33" spans="3:3" x14ac:dyDescent="0.25">
      <c r="C33" s="58" t="s">
        <v>1354</v>
      </c>
    </row>
  </sheetData>
  <mergeCells count="18">
    <mergeCell ref="A4:A5"/>
    <mergeCell ref="B4:B5"/>
    <mergeCell ref="C4:C5"/>
    <mergeCell ref="D4:D5"/>
    <mergeCell ref="E4:E5"/>
    <mergeCell ref="B19:B20"/>
    <mergeCell ref="C19:C20"/>
    <mergeCell ref="B7:B9"/>
    <mergeCell ref="C7:C9"/>
    <mergeCell ref="B11:B13"/>
    <mergeCell ref="C11:C13"/>
    <mergeCell ref="C31:I31"/>
    <mergeCell ref="F4:F5"/>
    <mergeCell ref="G4:I4"/>
    <mergeCell ref="G1:I1"/>
    <mergeCell ref="F7:F9"/>
    <mergeCell ref="F11:F13"/>
    <mergeCell ref="F19:F20"/>
  </mergeCells>
  <pageMargins left="0.70866141732283472" right="0.70866141732283472" top="0.74803149606299213" bottom="0.74803149606299213" header="0.31496062992125984" footer="0.31496062992125984"/>
  <pageSetup paperSize="9" scale="84" firstPageNumber="37" fitToHeight="0" orientation="landscape" useFirstPageNumber="1" r:id="rId1"/>
  <headerFooter>
    <oddHeader>&amp;C&amp;"Liberation Serif,обычный"&amp;14 45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'\\mopo-server-02\Обмен\Терентьева Ю.В\Ю\КЦП\КЦП 2023\9. Приказ ИТОГ\[Приказ.xlsx]Не редактировать'!#REF!</xm:f>
          </x14:formula1>
          <xm:sqref>D7:D20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Layout" topLeftCell="A7" zoomScale="70" zoomScaleNormal="100" zoomScalePageLayoutView="70" workbookViewId="0">
      <selection activeCell="I12" sqref="I12"/>
    </sheetView>
  </sheetViews>
  <sheetFormatPr defaultRowHeight="15" x14ac:dyDescent="0.25"/>
  <cols>
    <col min="1" max="1" width="7.42578125" customWidth="1"/>
    <col min="2" max="2" width="10.28515625" customWidth="1"/>
    <col min="3" max="3" width="40.140625" customWidth="1"/>
    <col min="4" max="4" width="15" customWidth="1"/>
    <col min="5" max="5" width="17.28515625" customWidth="1"/>
    <col min="7" max="7" width="10.28515625" customWidth="1"/>
    <col min="8" max="8" width="11" customWidth="1"/>
    <col min="9" max="9" width="13.7109375" customWidth="1"/>
    <col min="10" max="10" width="12.5703125" customWidth="1"/>
    <col min="11" max="11" width="10.7109375" customWidth="1"/>
    <col min="12" max="12" width="10.85546875" customWidth="1"/>
  </cols>
  <sheetData>
    <row r="1" spans="1:12" ht="72.75" customHeight="1" x14ac:dyDescent="0.25">
      <c r="A1" s="115"/>
      <c r="B1" s="115"/>
      <c r="C1" s="115"/>
      <c r="D1" s="60"/>
      <c r="E1" s="58"/>
      <c r="F1" s="117"/>
      <c r="I1" s="116" t="s">
        <v>1411</v>
      </c>
      <c r="J1" s="116"/>
      <c r="K1" s="116"/>
      <c r="L1" s="116"/>
    </row>
    <row r="2" spans="1:12" ht="54.6" customHeight="1" x14ac:dyDescent="0.25">
      <c r="A2" s="115"/>
      <c r="B2" s="115"/>
      <c r="C2" s="115"/>
      <c r="D2" s="60"/>
      <c r="E2" s="58"/>
      <c r="F2" s="117"/>
      <c r="I2" s="116"/>
      <c r="J2" s="116"/>
      <c r="K2" s="116"/>
      <c r="L2" s="116"/>
    </row>
    <row r="3" spans="1:12" x14ac:dyDescent="0.25">
      <c r="A3" s="115"/>
      <c r="B3" s="115"/>
      <c r="C3" s="115"/>
      <c r="D3" s="60"/>
      <c r="E3" s="58"/>
      <c r="F3" s="114"/>
      <c r="G3" s="58"/>
      <c r="H3" s="58"/>
      <c r="I3" s="58"/>
    </row>
    <row r="4" spans="1:12" ht="56.25" customHeight="1" x14ac:dyDescent="0.25">
      <c r="A4" s="103" t="s">
        <v>1404</v>
      </c>
      <c r="B4" s="103" t="s">
        <v>103</v>
      </c>
      <c r="C4" s="103" t="s">
        <v>0</v>
      </c>
      <c r="D4" s="103" t="s">
        <v>1410</v>
      </c>
      <c r="E4" s="103" t="s">
        <v>1409</v>
      </c>
      <c r="F4" s="103" t="s">
        <v>98</v>
      </c>
      <c r="G4" s="103" t="s">
        <v>1408</v>
      </c>
      <c r="H4" s="103"/>
      <c r="I4" s="103"/>
      <c r="J4" s="103"/>
      <c r="K4" s="103"/>
      <c r="L4" s="103"/>
    </row>
    <row r="5" spans="1:12" ht="49.5" customHeight="1" x14ac:dyDescent="0.25">
      <c r="A5" s="103"/>
      <c r="B5" s="103"/>
      <c r="C5" s="103"/>
      <c r="D5" s="103"/>
      <c r="E5" s="103"/>
      <c r="F5" s="103"/>
      <c r="G5" s="32" t="s">
        <v>5</v>
      </c>
      <c r="H5" s="32" t="s">
        <v>6</v>
      </c>
      <c r="I5" s="32" t="s">
        <v>9</v>
      </c>
      <c r="J5" s="32" t="s">
        <v>8</v>
      </c>
      <c r="K5" s="32" t="s">
        <v>10</v>
      </c>
      <c r="L5" s="32" t="s">
        <v>11</v>
      </c>
    </row>
    <row r="6" spans="1:12" ht="15" customHeight="1" x14ac:dyDescent="0.25">
      <c r="A6" s="73" t="s">
        <v>1396</v>
      </c>
      <c r="B6" s="102" t="s">
        <v>41</v>
      </c>
      <c r="C6" s="112" t="s">
        <v>97</v>
      </c>
      <c r="D6" s="111" t="s">
        <v>301</v>
      </c>
      <c r="E6" s="110" t="str">
        <f>IFERROR(VLOOKUP(D6,'[1]Не редактировать'!A:B,2,FALSE),"введите код в поле слева")</f>
        <v>Лечебное дело</v>
      </c>
      <c r="F6" s="69">
        <f>SUM(G6:L12)</f>
        <v>2040</v>
      </c>
      <c r="G6" s="73">
        <v>225</v>
      </c>
      <c r="H6" s="73">
        <v>225</v>
      </c>
      <c r="I6" s="77"/>
      <c r="J6" s="109"/>
      <c r="K6" s="109"/>
      <c r="L6" s="109"/>
    </row>
    <row r="7" spans="1:12" x14ac:dyDescent="0.25">
      <c r="A7" s="73" t="s">
        <v>1394</v>
      </c>
      <c r="B7" s="100"/>
      <c r="C7" s="112"/>
      <c r="D7" s="111" t="s">
        <v>285</v>
      </c>
      <c r="E7" s="110" t="str">
        <f>IFERROR(VLOOKUP(D7,'[1]Не редактировать'!A:B,2,FALSE),"введите код в поле слева")</f>
        <v>Сестринское дело</v>
      </c>
      <c r="F7" s="87"/>
      <c r="G7" s="73">
        <v>1125</v>
      </c>
      <c r="H7" s="73">
        <v>75</v>
      </c>
      <c r="I7" s="77"/>
      <c r="J7" s="73">
        <v>175</v>
      </c>
      <c r="K7" s="109"/>
      <c r="L7" s="109"/>
    </row>
    <row r="8" spans="1:12" x14ac:dyDescent="0.25">
      <c r="A8" s="73" t="s">
        <v>1393</v>
      </c>
      <c r="B8" s="100"/>
      <c r="C8" s="112"/>
      <c r="D8" s="111" t="s">
        <v>299</v>
      </c>
      <c r="E8" s="110" t="str">
        <f>IFERROR(VLOOKUP(D8,'[1]Не редактировать'!A:B,2,FALSE),"введите код в поле слева")</f>
        <v>Акушерское дело</v>
      </c>
      <c r="F8" s="87"/>
      <c r="G8" s="73">
        <v>25</v>
      </c>
      <c r="H8" s="73">
        <v>25</v>
      </c>
      <c r="I8" s="77"/>
      <c r="J8" s="109"/>
      <c r="K8" s="109"/>
      <c r="L8" s="109"/>
    </row>
    <row r="9" spans="1:12" ht="25.5" x14ac:dyDescent="0.25">
      <c r="A9" s="73" t="s">
        <v>1392</v>
      </c>
      <c r="B9" s="100"/>
      <c r="C9" s="112"/>
      <c r="D9" s="111" t="s">
        <v>297</v>
      </c>
      <c r="E9" s="110" t="str">
        <f>IFERROR(VLOOKUP(D9,'[1]Не редактировать'!A:B,2,FALSE),"введите код в поле слева")</f>
        <v>Лабораторная диагностика</v>
      </c>
      <c r="F9" s="87"/>
      <c r="G9" s="73">
        <v>50</v>
      </c>
      <c r="H9" s="73">
        <v>25</v>
      </c>
      <c r="I9" s="77"/>
      <c r="J9" s="109"/>
      <c r="K9" s="109"/>
      <c r="L9" s="109"/>
    </row>
    <row r="10" spans="1:12" ht="38.25" x14ac:dyDescent="0.25">
      <c r="A10" s="73" t="s">
        <v>1390</v>
      </c>
      <c r="B10" s="100"/>
      <c r="C10" s="112"/>
      <c r="D10" s="111" t="s">
        <v>289</v>
      </c>
      <c r="E10" s="110" t="str">
        <f>IFERROR(VLOOKUP(D10,'[1]Не редактировать'!A:B,2,FALSE),"введите код в поле слева")</f>
        <v>Медико-профилактическое дело</v>
      </c>
      <c r="F10" s="87"/>
      <c r="G10" s="73"/>
      <c r="H10" s="73">
        <v>25</v>
      </c>
      <c r="I10" s="77"/>
      <c r="J10" s="109"/>
      <c r="K10" s="109"/>
      <c r="L10" s="109"/>
    </row>
    <row r="11" spans="1:12" x14ac:dyDescent="0.25">
      <c r="A11" s="113" t="s">
        <v>1388</v>
      </c>
      <c r="B11" s="100"/>
      <c r="C11" s="112"/>
      <c r="D11" s="111" t="s">
        <v>287</v>
      </c>
      <c r="E11" s="110" t="str">
        <f>IFERROR(VLOOKUP(D11,'[1]Не редактировать'!A:B,2,FALSE),"введите код в поле слева")</f>
        <v>Фармация</v>
      </c>
      <c r="F11" s="87"/>
      <c r="G11" s="73"/>
      <c r="H11" s="73">
        <v>50</v>
      </c>
      <c r="I11" s="77"/>
      <c r="J11" s="109"/>
      <c r="K11" s="109"/>
      <c r="L11" s="109"/>
    </row>
    <row r="12" spans="1:12" ht="78" customHeight="1" x14ac:dyDescent="0.25">
      <c r="A12" s="113" t="s">
        <v>1387</v>
      </c>
      <c r="B12" s="97"/>
      <c r="C12" s="112"/>
      <c r="D12" s="111" t="s">
        <v>283</v>
      </c>
      <c r="E12" s="110" t="str">
        <f>IFERROR(VLOOKUP(D12,'[1]Не редактировать'!A:B,2,FALSE),"введите код в поле слева")</f>
        <v>Медицинский массаж (для обучения лиц с ограниченными возможностями здоровья по зрению)</v>
      </c>
      <c r="F12" s="62"/>
      <c r="G12" s="73"/>
      <c r="H12" s="73">
        <v>15</v>
      </c>
      <c r="I12" s="77"/>
      <c r="J12" s="109"/>
      <c r="K12" s="109"/>
      <c r="L12" s="109"/>
    </row>
    <row r="13" spans="1:12" x14ac:dyDescent="0.25">
      <c r="F13" s="108">
        <f>SUM(F6)</f>
        <v>2040</v>
      </c>
    </row>
    <row r="14" spans="1:12" x14ac:dyDescent="0.25">
      <c r="C14" s="58" t="s">
        <v>1365</v>
      </c>
    </row>
    <row r="15" spans="1:12" x14ac:dyDescent="0.25">
      <c r="C15" s="58" t="s">
        <v>1407</v>
      </c>
    </row>
    <row r="16" spans="1:12" x14ac:dyDescent="0.25">
      <c r="C16" s="58" t="s">
        <v>1356</v>
      </c>
    </row>
    <row r="17" spans="3:3" x14ac:dyDescent="0.25">
      <c r="C17" s="58" t="s">
        <v>1406</v>
      </c>
    </row>
    <row r="18" spans="3:3" x14ac:dyDescent="0.25">
      <c r="C18" s="58"/>
    </row>
    <row r="19" spans="3:3" x14ac:dyDescent="0.25">
      <c r="C19" s="58"/>
    </row>
    <row r="20" spans="3:3" x14ac:dyDescent="0.25">
      <c r="C20" s="58"/>
    </row>
    <row r="21" spans="3:3" x14ac:dyDescent="0.25">
      <c r="C21" s="58"/>
    </row>
    <row r="22" spans="3:3" x14ac:dyDescent="0.25">
      <c r="C22" s="58"/>
    </row>
  </sheetData>
  <mergeCells count="11">
    <mergeCell ref="B6:B12"/>
    <mergeCell ref="A4:A5"/>
    <mergeCell ref="B4:B5"/>
    <mergeCell ref="C4:C5"/>
    <mergeCell ref="D4:D5"/>
    <mergeCell ref="I1:L2"/>
    <mergeCell ref="E4:E5"/>
    <mergeCell ref="C6:C12"/>
    <mergeCell ref="F4:F5"/>
    <mergeCell ref="F6:F12"/>
    <mergeCell ref="G4:L4"/>
  </mergeCells>
  <pageMargins left="0.70866141732283472" right="1.2395833333333333" top="0.74803149606299213" bottom="0.74803149606299213" header="0.31496062992125984" footer="0.31496062992125984"/>
  <pageSetup paperSize="9" scale="74" firstPageNumber="45" fitToHeight="0" orientation="landscape" useFirstPageNumber="1" r:id="rId1"/>
  <headerFooter>
    <oddHeader>&amp;C&amp;"Liberation Serif,обычный"&amp;14 46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'\\mopo-server-02\Обмен\Терентьева Ю.В\Ю\КЦП\КЦП 2023\9. Приказ ИТОГ\[Приказ.xlsx]Не редактировать'!#REF!</xm:f>
          </x14:formula1>
          <xm:sqref>D6:D12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2"/>
  <sheetViews>
    <sheetView topLeftCell="A611" workbookViewId="0">
      <selection activeCell="B628" sqref="B628"/>
    </sheetView>
  </sheetViews>
  <sheetFormatPr defaultRowHeight="15" x14ac:dyDescent="0.25"/>
  <cols>
    <col min="2" max="2" width="31.5703125" customWidth="1"/>
    <col min="3" max="3" width="34.28515625" customWidth="1"/>
  </cols>
  <sheetData>
    <row r="1" spans="1:3" ht="25.5" x14ac:dyDescent="0.25">
      <c r="A1" s="2" t="s">
        <v>1266</v>
      </c>
      <c r="B1" s="3" t="s">
        <v>1265</v>
      </c>
      <c r="C1" s="3" t="s">
        <v>1267</v>
      </c>
    </row>
    <row r="2" spans="1:3" x14ac:dyDescent="0.25">
      <c r="A2" s="4" t="s">
        <v>1264</v>
      </c>
      <c r="B2" s="4" t="s">
        <v>1263</v>
      </c>
      <c r="C2" s="4"/>
    </row>
    <row r="3" spans="1:3" x14ac:dyDescent="0.25">
      <c r="A3" s="4" t="s">
        <v>648</v>
      </c>
      <c r="B3" s="4" t="s">
        <v>647</v>
      </c>
      <c r="C3" s="4"/>
    </row>
    <row r="4" spans="1:3" x14ac:dyDescent="0.25">
      <c r="A4" s="4" t="s">
        <v>646</v>
      </c>
      <c r="B4" s="4" t="s">
        <v>645</v>
      </c>
      <c r="C4" s="4"/>
    </row>
    <row r="5" spans="1:3" x14ac:dyDescent="0.25">
      <c r="A5" s="4" t="s">
        <v>644</v>
      </c>
      <c r="B5" s="4" t="s">
        <v>643</v>
      </c>
      <c r="C5" s="4"/>
    </row>
    <row r="6" spans="1:3" x14ac:dyDescent="0.25">
      <c r="A6" s="4" t="s">
        <v>642</v>
      </c>
      <c r="B6" s="4" t="s">
        <v>641</v>
      </c>
      <c r="C6" s="4"/>
    </row>
    <row r="7" spans="1:3" ht="25.5" x14ac:dyDescent="0.25">
      <c r="A7" s="4" t="s">
        <v>1262</v>
      </c>
      <c r="B7" s="4" t="s">
        <v>1261</v>
      </c>
      <c r="C7" s="4"/>
    </row>
    <row r="8" spans="1:3" x14ac:dyDescent="0.25">
      <c r="A8" s="4" t="s">
        <v>1260</v>
      </c>
      <c r="B8" s="4" t="s">
        <v>1259</v>
      </c>
      <c r="C8" s="4"/>
    </row>
    <row r="9" spans="1:3" x14ac:dyDescent="0.25">
      <c r="A9" s="4" t="s">
        <v>1258</v>
      </c>
      <c r="B9" s="4" t="s">
        <v>1257</v>
      </c>
      <c r="C9" s="4"/>
    </row>
    <row r="10" spans="1:3" x14ac:dyDescent="0.25">
      <c r="A10" s="4" t="s">
        <v>1256</v>
      </c>
      <c r="B10" s="4" t="s">
        <v>1255</v>
      </c>
      <c r="C10" s="4"/>
    </row>
    <row r="11" spans="1:3" ht="25.5" x14ac:dyDescent="0.25">
      <c r="A11" s="4" t="s">
        <v>1254</v>
      </c>
      <c r="B11" s="4" t="s">
        <v>1253</v>
      </c>
      <c r="C11" s="4"/>
    </row>
    <row r="12" spans="1:3" x14ac:dyDescent="0.25">
      <c r="A12" s="4" t="s">
        <v>1252</v>
      </c>
      <c r="B12" s="4" t="s">
        <v>1251</v>
      </c>
      <c r="C12" s="4"/>
    </row>
    <row r="13" spans="1:3" x14ac:dyDescent="0.25">
      <c r="A13" s="4" t="s">
        <v>1250</v>
      </c>
      <c r="B13" s="4" t="s">
        <v>1249</v>
      </c>
      <c r="C13" s="4"/>
    </row>
    <row r="14" spans="1:3" ht="25.5" x14ac:dyDescent="0.25">
      <c r="A14" s="4" t="s">
        <v>1248</v>
      </c>
      <c r="B14" s="4" t="s">
        <v>1247</v>
      </c>
      <c r="C14" s="4"/>
    </row>
    <row r="15" spans="1:3" ht="25.5" x14ac:dyDescent="0.25">
      <c r="A15" s="4" t="s">
        <v>1246</v>
      </c>
      <c r="B15" s="4" t="s">
        <v>1245</v>
      </c>
      <c r="C15" s="4"/>
    </row>
    <row r="16" spans="1:3" ht="25.5" x14ac:dyDescent="0.25">
      <c r="A16" s="4" t="s">
        <v>1244</v>
      </c>
      <c r="B16" s="4" t="s">
        <v>1243</v>
      </c>
      <c r="C16" s="4"/>
    </row>
    <row r="17" spans="1:3" ht="25.5" x14ac:dyDescent="0.25">
      <c r="A17" s="4" t="s">
        <v>1242</v>
      </c>
      <c r="B17" s="4" t="s">
        <v>1241</v>
      </c>
      <c r="C17" s="4"/>
    </row>
    <row r="18" spans="1:3" ht="38.25" x14ac:dyDescent="0.25">
      <c r="A18" s="4" t="s">
        <v>1240</v>
      </c>
      <c r="B18" s="4" t="s">
        <v>1239</v>
      </c>
      <c r="C18" s="4"/>
    </row>
    <row r="19" spans="1:3" ht="25.5" x14ac:dyDescent="0.25">
      <c r="A19" s="4" t="s">
        <v>1238</v>
      </c>
      <c r="B19" s="4" t="s">
        <v>1237</v>
      </c>
      <c r="C19" s="4"/>
    </row>
    <row r="20" spans="1:3" ht="38.25" x14ac:dyDescent="0.25">
      <c r="A20" s="4" t="s">
        <v>1236</v>
      </c>
      <c r="B20" s="4" t="s">
        <v>1235</v>
      </c>
      <c r="C20" s="4"/>
    </row>
    <row r="21" spans="1:3" ht="38.25" x14ac:dyDescent="0.25">
      <c r="A21" s="4" t="s">
        <v>1234</v>
      </c>
      <c r="B21" s="4" t="s">
        <v>1233</v>
      </c>
      <c r="C21" s="4"/>
    </row>
    <row r="22" spans="1:3" ht="25.5" x14ac:dyDescent="0.25">
      <c r="A22" s="4" t="s">
        <v>1232</v>
      </c>
      <c r="B22" s="4" t="s">
        <v>1231</v>
      </c>
      <c r="C22" s="4"/>
    </row>
    <row r="23" spans="1:3" x14ac:dyDescent="0.25">
      <c r="A23" s="4" t="s">
        <v>1230</v>
      </c>
      <c r="B23" s="4" t="s">
        <v>1229</v>
      </c>
      <c r="C23" s="4"/>
    </row>
    <row r="24" spans="1:3" ht="25.5" x14ac:dyDescent="0.25">
      <c r="A24" s="4" t="s">
        <v>1228</v>
      </c>
      <c r="B24" s="4" t="s">
        <v>1227</v>
      </c>
      <c r="C24" s="4"/>
    </row>
    <row r="25" spans="1:3" ht="25.5" x14ac:dyDescent="0.25">
      <c r="A25" s="4" t="s">
        <v>1226</v>
      </c>
      <c r="B25" s="4" t="s">
        <v>1225</v>
      </c>
      <c r="C25" s="4"/>
    </row>
    <row r="26" spans="1:3" ht="25.5" x14ac:dyDescent="0.25">
      <c r="A26" s="4" t="s">
        <v>1224</v>
      </c>
      <c r="B26" s="4" t="s">
        <v>1223</v>
      </c>
      <c r="C26" s="4"/>
    </row>
    <row r="27" spans="1:3" ht="25.5" x14ac:dyDescent="0.25">
      <c r="A27" s="4" t="s">
        <v>1222</v>
      </c>
      <c r="B27" s="4" t="s">
        <v>1221</v>
      </c>
      <c r="C27" s="4"/>
    </row>
    <row r="28" spans="1:3" x14ac:dyDescent="0.25">
      <c r="A28" s="4" t="s">
        <v>1220</v>
      </c>
      <c r="B28" s="4" t="s">
        <v>1219</v>
      </c>
      <c r="C28" s="4"/>
    </row>
    <row r="29" spans="1:3" x14ac:dyDescent="0.25">
      <c r="A29" s="4" t="s">
        <v>1218</v>
      </c>
      <c r="B29" s="4" t="s">
        <v>1217</v>
      </c>
      <c r="C29" s="4"/>
    </row>
    <row r="30" spans="1:3" ht="25.5" x14ac:dyDescent="0.25">
      <c r="A30" s="4" t="s">
        <v>1216</v>
      </c>
      <c r="B30" s="4" t="s">
        <v>1215</v>
      </c>
      <c r="C30" s="4"/>
    </row>
    <row r="31" spans="1:3" ht="25.5" x14ac:dyDescent="0.25">
      <c r="A31" s="4" t="s">
        <v>1214</v>
      </c>
      <c r="B31" s="4" t="s">
        <v>1213</v>
      </c>
      <c r="C31" s="4"/>
    </row>
    <row r="32" spans="1:3" ht="38.25" x14ac:dyDescent="0.25">
      <c r="A32" s="4" t="s">
        <v>1212</v>
      </c>
      <c r="B32" s="4" t="s">
        <v>1211</v>
      </c>
      <c r="C32" s="4"/>
    </row>
    <row r="33" spans="1:3" x14ac:dyDescent="0.25">
      <c r="A33" s="4" t="s">
        <v>1268</v>
      </c>
      <c r="B33" s="4" t="s">
        <v>1249</v>
      </c>
      <c r="C33" s="4"/>
    </row>
    <row r="34" spans="1:3" ht="25.5" x14ac:dyDescent="0.25">
      <c r="A34" s="4" t="s">
        <v>1269</v>
      </c>
      <c r="B34" s="4" t="s">
        <v>1213</v>
      </c>
      <c r="C34" s="4"/>
    </row>
    <row r="35" spans="1:3" ht="38.25" x14ac:dyDescent="0.25">
      <c r="A35" s="4" t="s">
        <v>1270</v>
      </c>
      <c r="B35" s="4" t="s">
        <v>1211</v>
      </c>
      <c r="C35" s="4"/>
    </row>
    <row r="36" spans="1:3" ht="25.5" x14ac:dyDescent="0.25">
      <c r="A36" s="4" t="s">
        <v>1271</v>
      </c>
      <c r="B36" s="4" t="s">
        <v>1272</v>
      </c>
      <c r="C36" s="4"/>
    </row>
    <row r="37" spans="1:3" ht="25.5" x14ac:dyDescent="0.25">
      <c r="A37" s="4" t="s">
        <v>1273</v>
      </c>
      <c r="B37" s="4" t="s">
        <v>1227</v>
      </c>
      <c r="C37" s="4"/>
    </row>
    <row r="38" spans="1:3" ht="25.5" x14ac:dyDescent="0.25">
      <c r="A38" s="4" t="s">
        <v>640</v>
      </c>
      <c r="B38" s="4" t="s">
        <v>639</v>
      </c>
      <c r="C38" s="4"/>
    </row>
    <row r="39" spans="1:3" ht="25.5" x14ac:dyDescent="0.25">
      <c r="A39" s="4" t="s">
        <v>638</v>
      </c>
      <c r="B39" s="4" t="s">
        <v>637</v>
      </c>
      <c r="C39" s="4"/>
    </row>
    <row r="40" spans="1:3" ht="25.5" x14ac:dyDescent="0.25">
      <c r="A40" s="4" t="s">
        <v>636</v>
      </c>
      <c r="B40" s="4" t="s">
        <v>635</v>
      </c>
      <c r="C40" s="4"/>
    </row>
    <row r="41" spans="1:3" x14ac:dyDescent="0.25">
      <c r="A41" s="4" t="s">
        <v>43</v>
      </c>
      <c r="B41" s="4" t="s">
        <v>634</v>
      </c>
      <c r="C41" s="4"/>
    </row>
    <row r="42" spans="1:3" ht="25.5" x14ac:dyDescent="0.25">
      <c r="A42" s="4" t="s">
        <v>633</v>
      </c>
      <c r="B42" s="4" t="s">
        <v>632</v>
      </c>
      <c r="C42" s="4"/>
    </row>
    <row r="43" spans="1:3" ht="25.5" x14ac:dyDescent="0.25">
      <c r="A43" s="4" t="s">
        <v>631</v>
      </c>
      <c r="B43" s="4" t="s">
        <v>630</v>
      </c>
      <c r="C43" s="4"/>
    </row>
    <row r="44" spans="1:3" ht="51" x14ac:dyDescent="0.25">
      <c r="A44" s="4" t="s">
        <v>629</v>
      </c>
      <c r="B44" s="4" t="s">
        <v>628</v>
      </c>
      <c r="C44" s="4"/>
    </row>
    <row r="45" spans="1:3" ht="38.25" x14ac:dyDescent="0.25">
      <c r="A45" s="4" t="s">
        <v>627</v>
      </c>
      <c r="B45" s="4" t="s">
        <v>626</v>
      </c>
      <c r="C45" s="4"/>
    </row>
    <row r="46" spans="1:3" ht="51" x14ac:dyDescent="0.25">
      <c r="A46" s="4" t="s">
        <v>625</v>
      </c>
      <c r="B46" s="4" t="s">
        <v>624</v>
      </c>
      <c r="C46" s="4"/>
    </row>
    <row r="47" spans="1:3" ht="25.5" x14ac:dyDescent="0.25">
      <c r="A47" s="4" t="s">
        <v>623</v>
      </c>
      <c r="B47" s="4" t="s">
        <v>622</v>
      </c>
      <c r="C47" s="4"/>
    </row>
    <row r="48" spans="1:3" ht="38.25" x14ac:dyDescent="0.25">
      <c r="A48" s="4" t="s">
        <v>621</v>
      </c>
      <c r="B48" s="4" t="s">
        <v>620</v>
      </c>
      <c r="C48" s="4"/>
    </row>
    <row r="49" spans="1:3" ht="38.25" x14ac:dyDescent="0.25">
      <c r="A49" s="4" t="s">
        <v>1274</v>
      </c>
      <c r="B49" s="4" t="s">
        <v>1275</v>
      </c>
      <c r="C49" s="4"/>
    </row>
    <row r="50" spans="1:3" ht="51" x14ac:dyDescent="0.25">
      <c r="A50" s="4" t="s">
        <v>1276</v>
      </c>
      <c r="B50" s="4" t="s">
        <v>628</v>
      </c>
      <c r="C50" s="4"/>
    </row>
    <row r="51" spans="1:3" ht="25.5" x14ac:dyDescent="0.25">
      <c r="A51" s="4" t="s">
        <v>1277</v>
      </c>
      <c r="B51" s="4" t="s">
        <v>1278</v>
      </c>
      <c r="C51" s="4"/>
    </row>
    <row r="52" spans="1:3" ht="25.5" x14ac:dyDescent="0.25">
      <c r="A52" s="4" t="s">
        <v>1210</v>
      </c>
      <c r="B52" s="4" t="s">
        <v>1209</v>
      </c>
      <c r="C52" s="4"/>
    </row>
    <row r="53" spans="1:3" x14ac:dyDescent="0.25">
      <c r="A53" s="4" t="s">
        <v>1208</v>
      </c>
      <c r="B53" s="4" t="s">
        <v>1207</v>
      </c>
      <c r="C53" s="4"/>
    </row>
    <row r="54" spans="1:3" ht="25.5" x14ac:dyDescent="0.25">
      <c r="A54" s="4" t="s">
        <v>1206</v>
      </c>
      <c r="B54" s="4" t="s">
        <v>1205</v>
      </c>
      <c r="C54" s="4" t="s">
        <v>1205</v>
      </c>
    </row>
    <row r="55" spans="1:3" ht="25.5" x14ac:dyDescent="0.25">
      <c r="A55" s="4" t="s">
        <v>1206</v>
      </c>
      <c r="B55" s="4" t="s">
        <v>1279</v>
      </c>
      <c r="C55" s="4" t="s">
        <v>1279</v>
      </c>
    </row>
    <row r="56" spans="1:3" ht="38.25" x14ac:dyDescent="0.25">
      <c r="A56" s="4" t="s">
        <v>1280</v>
      </c>
      <c r="B56" s="4" t="s">
        <v>1281</v>
      </c>
      <c r="C56" s="4"/>
    </row>
    <row r="57" spans="1:3" ht="25.5" x14ac:dyDescent="0.25">
      <c r="A57" s="4" t="s">
        <v>619</v>
      </c>
      <c r="B57" s="4" t="s">
        <v>618</v>
      </c>
      <c r="C57" s="4"/>
    </row>
    <row r="58" spans="1:3" x14ac:dyDescent="0.25">
      <c r="A58" s="4" t="s">
        <v>617</v>
      </c>
      <c r="B58" s="4" t="s">
        <v>616</v>
      </c>
      <c r="C58" s="4"/>
    </row>
    <row r="59" spans="1:3" ht="25.5" x14ac:dyDescent="0.25">
      <c r="A59" s="4" t="s">
        <v>615</v>
      </c>
      <c r="B59" s="4" t="s">
        <v>614</v>
      </c>
      <c r="C59" s="4"/>
    </row>
    <row r="60" spans="1:3" ht="25.5" x14ac:dyDescent="0.25">
      <c r="A60" s="4" t="s">
        <v>613</v>
      </c>
      <c r="B60" s="4" t="s">
        <v>612</v>
      </c>
      <c r="C60" s="4"/>
    </row>
    <row r="61" spans="1:3" ht="25.5" x14ac:dyDescent="0.25">
      <c r="A61" s="4" t="s">
        <v>611</v>
      </c>
      <c r="B61" s="4" t="s">
        <v>610</v>
      </c>
      <c r="C61" s="4"/>
    </row>
    <row r="62" spans="1:3" ht="25.5" x14ac:dyDescent="0.25">
      <c r="A62" s="4" t="s">
        <v>609</v>
      </c>
      <c r="B62" s="4" t="s">
        <v>608</v>
      </c>
      <c r="C62" s="4"/>
    </row>
    <row r="63" spans="1:3" ht="25.5" x14ac:dyDescent="0.25">
      <c r="A63" s="4" t="s">
        <v>607</v>
      </c>
      <c r="B63" s="4" t="s">
        <v>606</v>
      </c>
      <c r="C63" s="4"/>
    </row>
    <row r="64" spans="1:3" ht="25.5" x14ac:dyDescent="0.25">
      <c r="A64" s="4" t="s">
        <v>605</v>
      </c>
      <c r="B64" s="4" t="s">
        <v>604</v>
      </c>
      <c r="C64" s="4"/>
    </row>
    <row r="65" spans="1:3" ht="25.5" x14ac:dyDescent="0.25">
      <c r="A65" s="4" t="s">
        <v>603</v>
      </c>
      <c r="B65" s="4" t="s">
        <v>602</v>
      </c>
      <c r="C65" s="4"/>
    </row>
    <row r="66" spans="1:3" ht="25.5" x14ac:dyDescent="0.25">
      <c r="A66" s="4" t="s">
        <v>601</v>
      </c>
      <c r="B66" s="4" t="s">
        <v>600</v>
      </c>
      <c r="C66" s="4"/>
    </row>
    <row r="67" spans="1:3" ht="38.25" x14ac:dyDescent="0.25">
      <c r="A67" s="4" t="s">
        <v>599</v>
      </c>
      <c r="B67" s="4" t="s">
        <v>598</v>
      </c>
      <c r="C67" s="4"/>
    </row>
    <row r="68" spans="1:3" ht="38.25" x14ac:dyDescent="0.25">
      <c r="A68" s="4" t="s">
        <v>597</v>
      </c>
      <c r="B68" s="4" t="s">
        <v>596</v>
      </c>
      <c r="C68" s="4"/>
    </row>
    <row r="69" spans="1:3" ht="25.5" x14ac:dyDescent="0.25">
      <c r="A69" s="4" t="s">
        <v>1204</v>
      </c>
      <c r="B69" s="4" t="s">
        <v>1203</v>
      </c>
      <c r="C69" s="4"/>
    </row>
    <row r="70" spans="1:3" x14ac:dyDescent="0.25">
      <c r="A70" s="4" t="s">
        <v>1202</v>
      </c>
      <c r="B70" s="4" t="s">
        <v>1201</v>
      </c>
      <c r="C70" s="4"/>
    </row>
    <row r="71" spans="1:3" x14ac:dyDescent="0.25">
      <c r="A71" s="4" t="s">
        <v>1200</v>
      </c>
      <c r="B71" s="4" t="s">
        <v>1199</v>
      </c>
      <c r="C71" s="4"/>
    </row>
    <row r="72" spans="1:3" ht="25.5" x14ac:dyDescent="0.25">
      <c r="A72" s="4" t="s">
        <v>1198</v>
      </c>
      <c r="B72" s="4" t="s">
        <v>1197</v>
      </c>
      <c r="C72" s="4"/>
    </row>
    <row r="73" spans="1:3" x14ac:dyDescent="0.25">
      <c r="A73" s="4" t="s">
        <v>1196</v>
      </c>
      <c r="B73" s="4" t="s">
        <v>1195</v>
      </c>
      <c r="C73" s="4"/>
    </row>
    <row r="74" spans="1:3" ht="25.5" x14ac:dyDescent="0.25">
      <c r="A74" s="4" t="s">
        <v>1194</v>
      </c>
      <c r="B74" s="4" t="s">
        <v>1193</v>
      </c>
      <c r="C74" s="4"/>
    </row>
    <row r="75" spans="1:3" ht="38.25" x14ac:dyDescent="0.25">
      <c r="A75" s="4" t="s">
        <v>1192</v>
      </c>
      <c r="B75" s="4" t="s">
        <v>1191</v>
      </c>
      <c r="C75" s="4"/>
    </row>
    <row r="76" spans="1:3" x14ac:dyDescent="0.25">
      <c r="A76" s="4" t="s">
        <v>1190</v>
      </c>
      <c r="B76" s="4" t="s">
        <v>1189</v>
      </c>
      <c r="C76" s="4"/>
    </row>
    <row r="77" spans="1:3" ht="25.5" x14ac:dyDescent="0.25">
      <c r="A77" s="4" t="s">
        <v>1188</v>
      </c>
      <c r="B77" s="4" t="s">
        <v>1187</v>
      </c>
      <c r="C77" s="4"/>
    </row>
    <row r="78" spans="1:3" ht="25.5" x14ac:dyDescent="0.25">
      <c r="A78" s="4" t="s">
        <v>1186</v>
      </c>
      <c r="B78" s="4" t="s">
        <v>1185</v>
      </c>
      <c r="C78" s="4"/>
    </row>
    <row r="79" spans="1:3" ht="25.5" x14ac:dyDescent="0.25">
      <c r="A79" s="4" t="s">
        <v>1184</v>
      </c>
      <c r="B79" s="4" t="s">
        <v>1183</v>
      </c>
      <c r="C79" s="4"/>
    </row>
    <row r="80" spans="1:3" ht="25.5" x14ac:dyDescent="0.25">
      <c r="A80" s="4" t="s">
        <v>1182</v>
      </c>
      <c r="B80" s="4" t="s">
        <v>1181</v>
      </c>
      <c r="C80" s="4"/>
    </row>
    <row r="81" spans="1:3" ht="25.5" x14ac:dyDescent="0.25">
      <c r="A81" s="4" t="s">
        <v>1180</v>
      </c>
      <c r="B81" s="4" t="s">
        <v>1179</v>
      </c>
      <c r="C81" s="4"/>
    </row>
    <row r="82" spans="1:3" x14ac:dyDescent="0.25">
      <c r="A82" s="4" t="s">
        <v>595</v>
      </c>
      <c r="B82" s="4" t="s">
        <v>594</v>
      </c>
      <c r="C82" s="4"/>
    </row>
    <row r="83" spans="1:3" ht="38.25" x14ac:dyDescent="0.25">
      <c r="A83" s="4" t="s">
        <v>593</v>
      </c>
      <c r="B83" s="4" t="s">
        <v>592</v>
      </c>
      <c r="C83" s="4"/>
    </row>
    <row r="84" spans="1:3" ht="38.25" x14ac:dyDescent="0.25">
      <c r="A84" s="4" t="s">
        <v>591</v>
      </c>
      <c r="B84" s="4" t="s">
        <v>590</v>
      </c>
      <c r="C84" s="4"/>
    </row>
    <row r="85" spans="1:3" ht="38.25" x14ac:dyDescent="0.25">
      <c r="A85" s="4" t="s">
        <v>589</v>
      </c>
      <c r="B85" s="4" t="s">
        <v>588</v>
      </c>
      <c r="C85" s="4"/>
    </row>
    <row r="86" spans="1:3" x14ac:dyDescent="0.25">
      <c r="A86" s="4" t="s">
        <v>587</v>
      </c>
      <c r="B86" s="4" t="s">
        <v>586</v>
      </c>
      <c r="C86" s="4"/>
    </row>
    <row r="87" spans="1:3" ht="38.25" x14ac:dyDescent="0.25">
      <c r="A87" s="4" t="s">
        <v>585</v>
      </c>
      <c r="B87" s="4" t="s">
        <v>584</v>
      </c>
      <c r="C87" s="4"/>
    </row>
    <row r="88" spans="1:3" ht="25.5" x14ac:dyDescent="0.25">
      <c r="A88" s="4" t="s">
        <v>583</v>
      </c>
      <c r="B88" s="4" t="s">
        <v>582</v>
      </c>
      <c r="C88" s="4"/>
    </row>
    <row r="89" spans="1:3" ht="25.5" x14ac:dyDescent="0.25">
      <c r="A89" s="4" t="s">
        <v>581</v>
      </c>
      <c r="B89" s="4" t="s">
        <v>580</v>
      </c>
      <c r="C89" s="4"/>
    </row>
    <row r="90" spans="1:3" ht="25.5" x14ac:dyDescent="0.25">
      <c r="A90" s="4" t="s">
        <v>579</v>
      </c>
      <c r="B90" s="4" t="s">
        <v>578</v>
      </c>
      <c r="C90" s="4"/>
    </row>
    <row r="91" spans="1:3" ht="25.5" x14ac:dyDescent="0.25">
      <c r="A91" s="4" t="s">
        <v>577</v>
      </c>
      <c r="B91" s="4" t="s">
        <v>576</v>
      </c>
      <c r="C91" s="4"/>
    </row>
    <row r="92" spans="1:3" x14ac:dyDescent="0.25">
      <c r="A92" s="4" t="s">
        <v>575</v>
      </c>
      <c r="B92" s="4" t="s">
        <v>574</v>
      </c>
      <c r="C92" s="4"/>
    </row>
    <row r="93" spans="1:3" x14ac:dyDescent="0.25">
      <c r="A93" s="4" t="s">
        <v>573</v>
      </c>
      <c r="B93" s="4" t="s">
        <v>572</v>
      </c>
      <c r="C93" s="4"/>
    </row>
    <row r="94" spans="1:3" x14ac:dyDescent="0.25">
      <c r="A94" s="4" t="s">
        <v>571</v>
      </c>
      <c r="B94" s="4" t="s">
        <v>570</v>
      </c>
      <c r="C94" s="4"/>
    </row>
    <row r="95" spans="1:3" x14ac:dyDescent="0.25">
      <c r="A95" s="4" t="s">
        <v>569</v>
      </c>
      <c r="B95" s="4" t="s">
        <v>568</v>
      </c>
      <c r="C95" s="4"/>
    </row>
    <row r="96" spans="1:3" ht="25.5" x14ac:dyDescent="0.25">
      <c r="A96" s="4" t="s">
        <v>567</v>
      </c>
      <c r="B96" s="4" t="s">
        <v>566</v>
      </c>
      <c r="C96" s="4"/>
    </row>
    <row r="97" spans="1:3" ht="38.25" x14ac:dyDescent="0.25">
      <c r="A97" s="4" t="s">
        <v>565</v>
      </c>
      <c r="B97" s="4" t="s">
        <v>564</v>
      </c>
      <c r="C97" s="4"/>
    </row>
    <row r="98" spans="1:3" ht="25.5" x14ac:dyDescent="0.25">
      <c r="A98" s="4" t="s">
        <v>1333</v>
      </c>
      <c r="B98" s="4" t="s">
        <v>1283</v>
      </c>
      <c r="C98" s="4"/>
    </row>
    <row r="99" spans="1:3" ht="25.5" x14ac:dyDescent="0.25">
      <c r="A99" s="4" t="s">
        <v>1282</v>
      </c>
      <c r="B99" s="4" t="s">
        <v>1283</v>
      </c>
      <c r="C99" s="4"/>
    </row>
    <row r="100" spans="1:3" ht="25.5" x14ac:dyDescent="0.25">
      <c r="A100" s="4" t="s">
        <v>1284</v>
      </c>
      <c r="B100" s="4" t="s">
        <v>1285</v>
      </c>
      <c r="C100" s="4"/>
    </row>
    <row r="101" spans="1:3" ht="25.5" x14ac:dyDescent="0.25">
      <c r="A101" s="4" t="s">
        <v>1178</v>
      </c>
      <c r="B101" s="4" t="s">
        <v>1177</v>
      </c>
      <c r="C101" s="4"/>
    </row>
    <row r="102" spans="1:3" x14ac:dyDescent="0.25">
      <c r="A102" s="4" t="s">
        <v>1176</v>
      </c>
      <c r="B102" s="4" t="s">
        <v>1175</v>
      </c>
      <c r="C102" s="4"/>
    </row>
    <row r="103" spans="1:3" x14ac:dyDescent="0.25">
      <c r="A103" s="4" t="s">
        <v>1174</v>
      </c>
      <c r="B103" s="4" t="s">
        <v>1173</v>
      </c>
      <c r="C103" s="4"/>
    </row>
    <row r="104" spans="1:3" ht="38.25" x14ac:dyDescent="0.25">
      <c r="A104" s="4" t="s">
        <v>1172</v>
      </c>
      <c r="B104" s="4" t="s">
        <v>1171</v>
      </c>
      <c r="C104" s="4"/>
    </row>
    <row r="105" spans="1:3" ht="38.25" x14ac:dyDescent="0.25">
      <c r="A105" s="4" t="s">
        <v>1170</v>
      </c>
      <c r="B105" s="4" t="s">
        <v>1169</v>
      </c>
      <c r="C105" s="4"/>
    </row>
    <row r="106" spans="1:3" ht="38.25" x14ac:dyDescent="0.25">
      <c r="A106" s="4" t="s">
        <v>1168</v>
      </c>
      <c r="B106" s="4" t="s">
        <v>1167</v>
      </c>
      <c r="C106" s="4"/>
    </row>
    <row r="107" spans="1:3" ht="38.25" x14ac:dyDescent="0.25">
      <c r="A107" s="4" t="s">
        <v>1166</v>
      </c>
      <c r="B107" s="4" t="s">
        <v>1165</v>
      </c>
      <c r="C107" s="4"/>
    </row>
    <row r="108" spans="1:3" ht="25.5" x14ac:dyDescent="0.25">
      <c r="A108" s="4" t="s">
        <v>1164</v>
      </c>
      <c r="B108" s="4" t="s">
        <v>1163</v>
      </c>
      <c r="C108" s="4"/>
    </row>
    <row r="109" spans="1:3" ht="38.25" x14ac:dyDescent="0.25">
      <c r="A109" s="4" t="s">
        <v>1162</v>
      </c>
      <c r="B109" s="4" t="s">
        <v>1161</v>
      </c>
      <c r="C109" s="4"/>
    </row>
    <row r="110" spans="1:3" x14ac:dyDescent="0.25">
      <c r="A110" s="4" t="s">
        <v>563</v>
      </c>
      <c r="B110" s="4" t="s">
        <v>562</v>
      </c>
      <c r="C110" s="4"/>
    </row>
    <row r="111" spans="1:3" x14ac:dyDescent="0.25">
      <c r="A111" s="4" t="s">
        <v>561</v>
      </c>
      <c r="B111" s="4" t="s">
        <v>560</v>
      </c>
      <c r="C111" s="4"/>
    </row>
    <row r="112" spans="1:3" ht="25.5" x14ac:dyDescent="0.25">
      <c r="A112" s="4" t="s">
        <v>559</v>
      </c>
      <c r="B112" s="4" t="s">
        <v>558</v>
      </c>
      <c r="C112" s="4"/>
    </row>
    <row r="113" spans="1:3" ht="25.5" x14ac:dyDescent="0.25">
      <c r="A113" s="4" t="s">
        <v>557</v>
      </c>
      <c r="B113" s="4" t="s">
        <v>556</v>
      </c>
      <c r="C113" s="4"/>
    </row>
    <row r="114" spans="1:3" ht="25.5" x14ac:dyDescent="0.25">
      <c r="A114" s="4" t="s">
        <v>555</v>
      </c>
      <c r="B114" s="4" t="s">
        <v>554</v>
      </c>
      <c r="C114" s="4"/>
    </row>
    <row r="115" spans="1:3" ht="25.5" x14ac:dyDescent="0.25">
      <c r="A115" s="4" t="s">
        <v>553</v>
      </c>
      <c r="B115" s="4" t="s">
        <v>552</v>
      </c>
      <c r="C115" s="4"/>
    </row>
    <row r="116" spans="1:3" ht="25.5" x14ac:dyDescent="0.25">
      <c r="A116" s="4" t="s">
        <v>551</v>
      </c>
      <c r="B116" s="4" t="s">
        <v>550</v>
      </c>
      <c r="C116" s="4"/>
    </row>
    <row r="117" spans="1:3" ht="25.5" x14ac:dyDescent="0.25">
      <c r="A117" s="4" t="s">
        <v>549</v>
      </c>
      <c r="B117" s="4" t="s">
        <v>548</v>
      </c>
      <c r="C117" s="4"/>
    </row>
    <row r="118" spans="1:3" ht="38.25" x14ac:dyDescent="0.25">
      <c r="A118" s="4" t="s">
        <v>547</v>
      </c>
      <c r="B118" s="4" t="s">
        <v>546</v>
      </c>
      <c r="C118" s="4"/>
    </row>
    <row r="119" spans="1:3" ht="38.25" x14ac:dyDescent="0.25">
      <c r="A119" s="4" t="s">
        <v>545</v>
      </c>
      <c r="B119" s="4" t="s">
        <v>544</v>
      </c>
      <c r="C119" s="4"/>
    </row>
    <row r="120" spans="1:3" x14ac:dyDescent="0.25">
      <c r="A120" s="4" t="s">
        <v>1160</v>
      </c>
      <c r="B120" s="4" t="s">
        <v>1159</v>
      </c>
      <c r="C120" s="4"/>
    </row>
    <row r="121" spans="1:3" x14ac:dyDescent="0.25">
      <c r="A121" s="4" t="s">
        <v>1158</v>
      </c>
      <c r="B121" s="4" t="s">
        <v>1157</v>
      </c>
      <c r="C121" s="4"/>
    </row>
    <row r="122" spans="1:3" ht="25.5" x14ac:dyDescent="0.25">
      <c r="A122" s="4" t="s">
        <v>1156</v>
      </c>
      <c r="B122" s="4" t="s">
        <v>1155</v>
      </c>
      <c r="C122" s="4"/>
    </row>
    <row r="123" spans="1:3" ht="25.5" x14ac:dyDescent="0.25">
      <c r="A123" s="4" t="s">
        <v>1154</v>
      </c>
      <c r="B123" s="4" t="s">
        <v>1153</v>
      </c>
      <c r="C123" s="4"/>
    </row>
    <row r="124" spans="1:3" ht="38.25" x14ac:dyDescent="0.25">
      <c r="A124" s="4" t="s">
        <v>1152</v>
      </c>
      <c r="B124" s="4" t="s">
        <v>1151</v>
      </c>
      <c r="C124" s="4"/>
    </row>
    <row r="125" spans="1:3" ht="38.25" x14ac:dyDescent="0.25">
      <c r="A125" s="4" t="s">
        <v>1150</v>
      </c>
      <c r="B125" s="4" t="s">
        <v>1149</v>
      </c>
      <c r="C125" s="4"/>
    </row>
    <row r="126" spans="1:3" ht="25.5" x14ac:dyDescent="0.25">
      <c r="A126" s="4" t="s">
        <v>1148</v>
      </c>
      <c r="B126" s="4" t="s">
        <v>1147</v>
      </c>
      <c r="C126" s="4"/>
    </row>
    <row r="127" spans="1:3" x14ac:dyDescent="0.25">
      <c r="A127" s="4" t="s">
        <v>1146</v>
      </c>
      <c r="B127" s="4" t="s">
        <v>1145</v>
      </c>
      <c r="C127" s="4"/>
    </row>
    <row r="128" spans="1:3" ht="25.5" x14ac:dyDescent="0.25">
      <c r="A128" s="4" t="s">
        <v>1144</v>
      </c>
      <c r="B128" s="4" t="s">
        <v>1143</v>
      </c>
      <c r="C128" s="4"/>
    </row>
    <row r="129" spans="1:3" ht="38.25" x14ac:dyDescent="0.25">
      <c r="A129" s="4" t="s">
        <v>1142</v>
      </c>
      <c r="B129" s="4" t="s">
        <v>1141</v>
      </c>
      <c r="C129" s="4"/>
    </row>
    <row r="130" spans="1:3" ht="38.25" x14ac:dyDescent="0.25">
      <c r="A130" s="4" t="s">
        <v>1140</v>
      </c>
      <c r="B130" s="4" t="s">
        <v>1139</v>
      </c>
      <c r="C130" s="4"/>
    </row>
    <row r="131" spans="1:3" ht="25.5" x14ac:dyDescent="0.25">
      <c r="A131" s="4" t="s">
        <v>1138</v>
      </c>
      <c r="B131" s="4" t="s">
        <v>1137</v>
      </c>
      <c r="C131" s="4"/>
    </row>
    <row r="132" spans="1:3" x14ac:dyDescent="0.25">
      <c r="A132" s="4" t="s">
        <v>1136</v>
      </c>
      <c r="B132" s="4" t="s">
        <v>1135</v>
      </c>
      <c r="C132" s="4"/>
    </row>
    <row r="133" spans="1:3" x14ac:dyDescent="0.25">
      <c r="A133" s="4" t="s">
        <v>1134</v>
      </c>
      <c r="B133" s="4" t="s">
        <v>1133</v>
      </c>
      <c r="C133" s="4"/>
    </row>
    <row r="134" spans="1:3" x14ac:dyDescent="0.25">
      <c r="A134" s="4" t="s">
        <v>543</v>
      </c>
      <c r="B134" s="4" t="s">
        <v>542</v>
      </c>
      <c r="C134" s="4"/>
    </row>
    <row r="135" spans="1:3" ht="25.5" x14ac:dyDescent="0.25">
      <c r="A135" s="4" t="s">
        <v>541</v>
      </c>
      <c r="B135" s="4" t="s">
        <v>540</v>
      </c>
      <c r="C135" s="4"/>
    </row>
    <row r="136" spans="1:3" ht="25.5" x14ac:dyDescent="0.25">
      <c r="A136" s="4" t="s">
        <v>539</v>
      </c>
      <c r="B136" s="4" t="s">
        <v>538</v>
      </c>
      <c r="C136" s="4"/>
    </row>
    <row r="137" spans="1:3" ht="25.5" x14ac:dyDescent="0.25">
      <c r="A137" s="4" t="s">
        <v>537</v>
      </c>
      <c r="B137" s="4" t="s">
        <v>536</v>
      </c>
      <c r="C137" s="4"/>
    </row>
    <row r="138" spans="1:3" ht="38.25" x14ac:dyDescent="0.25">
      <c r="A138" s="4" t="s">
        <v>535</v>
      </c>
      <c r="B138" s="4" t="s">
        <v>534</v>
      </c>
      <c r="C138" s="4"/>
    </row>
    <row r="139" spans="1:3" ht="25.5" x14ac:dyDescent="0.25">
      <c r="A139" s="4" t="s">
        <v>533</v>
      </c>
      <c r="B139" s="4" t="s">
        <v>532</v>
      </c>
      <c r="C139" s="4"/>
    </row>
    <row r="140" spans="1:3" x14ac:dyDescent="0.25">
      <c r="A140" s="4" t="s">
        <v>531</v>
      </c>
      <c r="B140" s="4" t="s">
        <v>530</v>
      </c>
      <c r="C140" s="4"/>
    </row>
    <row r="141" spans="1:3" ht="25.5" x14ac:dyDescent="0.25">
      <c r="A141" s="4" t="s">
        <v>529</v>
      </c>
      <c r="B141" s="4" t="s">
        <v>528</v>
      </c>
      <c r="C141" s="4"/>
    </row>
    <row r="142" spans="1:3" ht="25.5" x14ac:dyDescent="0.25">
      <c r="A142" s="4" t="s">
        <v>527</v>
      </c>
      <c r="B142" s="4" t="s">
        <v>526</v>
      </c>
      <c r="C142" s="4"/>
    </row>
    <row r="143" spans="1:3" x14ac:dyDescent="0.25">
      <c r="A143" s="4" t="s">
        <v>525</v>
      </c>
      <c r="B143" s="4" t="s">
        <v>524</v>
      </c>
      <c r="C143" s="4"/>
    </row>
    <row r="144" spans="1:3" ht="51" x14ac:dyDescent="0.25">
      <c r="A144" s="4" t="s">
        <v>523</v>
      </c>
      <c r="B144" s="4" t="s">
        <v>522</v>
      </c>
      <c r="C144" s="4"/>
    </row>
    <row r="145" spans="1:3" ht="25.5" x14ac:dyDescent="0.25">
      <c r="A145" s="4" t="s">
        <v>521</v>
      </c>
      <c r="B145" s="4" t="s">
        <v>520</v>
      </c>
      <c r="C145" s="4"/>
    </row>
    <row r="146" spans="1:3" x14ac:dyDescent="0.25">
      <c r="A146" s="4" t="s">
        <v>519</v>
      </c>
      <c r="B146" s="4" t="s">
        <v>518</v>
      </c>
      <c r="C146" s="4"/>
    </row>
    <row r="147" spans="1:3" x14ac:dyDescent="0.25">
      <c r="A147" s="4" t="s">
        <v>517</v>
      </c>
      <c r="B147" s="4" t="s">
        <v>516</v>
      </c>
      <c r="C147" s="4"/>
    </row>
    <row r="148" spans="1:3" ht="25.5" x14ac:dyDescent="0.25">
      <c r="A148" s="4" t="s">
        <v>1132</v>
      </c>
      <c r="B148" s="4" t="s">
        <v>1131</v>
      </c>
      <c r="C148" s="4"/>
    </row>
    <row r="149" spans="1:3" ht="25.5" x14ac:dyDescent="0.25">
      <c r="A149" s="4" t="s">
        <v>1130</v>
      </c>
      <c r="B149" s="4" t="s">
        <v>1129</v>
      </c>
      <c r="C149" s="4"/>
    </row>
    <row r="150" spans="1:3" ht="25.5" x14ac:dyDescent="0.25">
      <c r="A150" s="4" t="s">
        <v>1128</v>
      </c>
      <c r="B150" s="4" t="s">
        <v>1127</v>
      </c>
      <c r="C150" s="4"/>
    </row>
    <row r="151" spans="1:3" ht="38.25" x14ac:dyDescent="0.25">
      <c r="A151" s="4" t="s">
        <v>1126</v>
      </c>
      <c r="B151" s="4" t="s">
        <v>1125</v>
      </c>
      <c r="C151" s="4"/>
    </row>
    <row r="152" spans="1:3" ht="25.5" x14ac:dyDescent="0.25">
      <c r="A152" s="4" t="s">
        <v>1124</v>
      </c>
      <c r="B152" s="4" t="s">
        <v>1123</v>
      </c>
      <c r="C152" s="4"/>
    </row>
    <row r="153" spans="1:3" x14ac:dyDescent="0.25">
      <c r="A153" s="4" t="s">
        <v>1122</v>
      </c>
      <c r="B153" s="4" t="s">
        <v>1121</v>
      </c>
      <c r="C153" s="4"/>
    </row>
    <row r="154" spans="1:3" ht="25.5" x14ac:dyDescent="0.25">
      <c r="A154" s="4" t="s">
        <v>1120</v>
      </c>
      <c r="B154" s="4" t="s">
        <v>1119</v>
      </c>
      <c r="C154" s="4"/>
    </row>
    <row r="155" spans="1:3" x14ac:dyDescent="0.25">
      <c r="A155" s="4" t="s">
        <v>1118</v>
      </c>
      <c r="B155" s="4" t="s">
        <v>1117</v>
      </c>
      <c r="C155" s="4"/>
    </row>
    <row r="156" spans="1:3" ht="25.5" x14ac:dyDescent="0.25">
      <c r="A156" s="4" t="s">
        <v>1116</v>
      </c>
      <c r="B156" s="4" t="s">
        <v>1115</v>
      </c>
      <c r="C156" s="4"/>
    </row>
    <row r="157" spans="1:3" ht="25.5" x14ac:dyDescent="0.25">
      <c r="A157" s="4" t="s">
        <v>1114</v>
      </c>
      <c r="B157" s="4" t="s">
        <v>1113</v>
      </c>
      <c r="C157" s="4"/>
    </row>
    <row r="158" spans="1:3" ht="25.5" x14ac:dyDescent="0.25">
      <c r="A158" s="4" t="s">
        <v>1112</v>
      </c>
      <c r="B158" s="4" t="s">
        <v>1111</v>
      </c>
      <c r="C158" s="4"/>
    </row>
    <row r="159" spans="1:3" x14ac:dyDescent="0.25">
      <c r="A159" s="4" t="s">
        <v>1110</v>
      </c>
      <c r="B159" s="4" t="s">
        <v>1109</v>
      </c>
      <c r="C159" s="4"/>
    </row>
    <row r="160" spans="1:3" ht="38.25" x14ac:dyDescent="0.25">
      <c r="A160" s="4" t="s">
        <v>1108</v>
      </c>
      <c r="B160" s="4" t="s">
        <v>1107</v>
      </c>
      <c r="C160" s="4"/>
    </row>
    <row r="161" spans="1:3" ht="25.5" x14ac:dyDescent="0.25">
      <c r="A161" s="4" t="s">
        <v>1106</v>
      </c>
      <c r="B161" s="4" t="s">
        <v>1105</v>
      </c>
      <c r="C161" s="4"/>
    </row>
    <row r="162" spans="1:3" ht="25.5" x14ac:dyDescent="0.25">
      <c r="A162" s="4" t="s">
        <v>1104</v>
      </c>
      <c r="B162" s="4" t="s">
        <v>1103</v>
      </c>
      <c r="C162" s="4"/>
    </row>
    <row r="163" spans="1:3" ht="38.25" x14ac:dyDescent="0.25">
      <c r="A163" s="4" t="s">
        <v>1102</v>
      </c>
      <c r="B163" s="4" t="s">
        <v>1101</v>
      </c>
      <c r="C163" s="4"/>
    </row>
    <row r="164" spans="1:3" ht="25.5" x14ac:dyDescent="0.25">
      <c r="A164" s="4" t="s">
        <v>1100</v>
      </c>
      <c r="B164" s="4" t="s">
        <v>1099</v>
      </c>
      <c r="C164" s="4"/>
    </row>
    <row r="165" spans="1:3" x14ac:dyDescent="0.25">
      <c r="A165" s="4" t="s">
        <v>1098</v>
      </c>
      <c r="B165" s="4" t="s">
        <v>1097</v>
      </c>
      <c r="C165" s="4"/>
    </row>
    <row r="166" spans="1:3" ht="38.25" x14ac:dyDescent="0.25">
      <c r="A166" s="4" t="s">
        <v>1096</v>
      </c>
      <c r="B166" s="4" t="s">
        <v>1095</v>
      </c>
      <c r="C166" s="4"/>
    </row>
    <row r="167" spans="1:3" ht="38.25" x14ac:dyDescent="0.25">
      <c r="A167" s="4" t="s">
        <v>1094</v>
      </c>
      <c r="B167" s="4" t="s">
        <v>1093</v>
      </c>
      <c r="C167" s="4"/>
    </row>
    <row r="168" spans="1:3" ht="25.5" x14ac:dyDescent="0.25">
      <c r="A168" s="4" t="s">
        <v>1092</v>
      </c>
      <c r="B168" s="4" t="s">
        <v>1091</v>
      </c>
      <c r="C168" s="4"/>
    </row>
    <row r="169" spans="1:3" x14ac:dyDescent="0.25">
      <c r="A169" s="4" t="s">
        <v>1090</v>
      </c>
      <c r="B169" s="4" t="s">
        <v>1089</v>
      </c>
      <c r="C169" s="4"/>
    </row>
    <row r="170" spans="1:3" ht="25.5" x14ac:dyDescent="0.25">
      <c r="A170" s="4" t="s">
        <v>1088</v>
      </c>
      <c r="B170" s="4" t="s">
        <v>1087</v>
      </c>
      <c r="C170" s="4"/>
    </row>
    <row r="171" spans="1:3" x14ac:dyDescent="0.25">
      <c r="A171" s="4" t="s">
        <v>1086</v>
      </c>
      <c r="B171" s="4" t="s">
        <v>1085</v>
      </c>
      <c r="C171" s="4"/>
    </row>
    <row r="172" spans="1:3" x14ac:dyDescent="0.25">
      <c r="A172" s="4" t="s">
        <v>1084</v>
      </c>
      <c r="B172" s="4" t="s">
        <v>1083</v>
      </c>
      <c r="C172" s="4"/>
    </row>
    <row r="173" spans="1:3" x14ac:dyDescent="0.25">
      <c r="A173" s="4" t="s">
        <v>1082</v>
      </c>
      <c r="B173" s="4" t="s">
        <v>1081</v>
      </c>
      <c r="C173" s="4"/>
    </row>
    <row r="174" spans="1:3" x14ac:dyDescent="0.25">
      <c r="A174" s="4" t="s">
        <v>1080</v>
      </c>
      <c r="B174" s="4" t="s">
        <v>1079</v>
      </c>
      <c r="C174" s="4"/>
    </row>
    <row r="175" spans="1:3" x14ac:dyDescent="0.25">
      <c r="A175" s="4" t="s">
        <v>1078</v>
      </c>
      <c r="B175" s="4" t="s">
        <v>1077</v>
      </c>
      <c r="C175" s="4"/>
    </row>
    <row r="176" spans="1:3" ht="25.5" x14ac:dyDescent="0.25">
      <c r="A176" s="4" t="s">
        <v>1076</v>
      </c>
      <c r="B176" s="4" t="s">
        <v>1075</v>
      </c>
      <c r="C176" s="4"/>
    </row>
    <row r="177" spans="1:3" x14ac:dyDescent="0.25">
      <c r="A177" s="4" t="s">
        <v>1074</v>
      </c>
      <c r="B177" s="4" t="s">
        <v>1073</v>
      </c>
      <c r="C177" s="4"/>
    </row>
    <row r="178" spans="1:3" ht="25.5" x14ac:dyDescent="0.25">
      <c r="A178" s="4" t="s">
        <v>1072</v>
      </c>
      <c r="B178" s="4" t="s">
        <v>1071</v>
      </c>
      <c r="C178" s="4"/>
    </row>
    <row r="179" spans="1:3" ht="25.5" x14ac:dyDescent="0.25">
      <c r="A179" s="4" t="s">
        <v>1070</v>
      </c>
      <c r="B179" s="4" t="s">
        <v>1069</v>
      </c>
      <c r="C179" s="4"/>
    </row>
    <row r="180" spans="1:3" ht="25.5" x14ac:dyDescent="0.25">
      <c r="A180" s="4" t="s">
        <v>1068</v>
      </c>
      <c r="B180" s="4" t="s">
        <v>1067</v>
      </c>
      <c r="C180" s="4"/>
    </row>
    <row r="181" spans="1:3" ht="25.5" x14ac:dyDescent="0.25">
      <c r="A181" s="4" t="s">
        <v>1066</v>
      </c>
      <c r="B181" s="4" t="s">
        <v>1065</v>
      </c>
      <c r="C181" s="4"/>
    </row>
    <row r="182" spans="1:3" x14ac:dyDescent="0.25">
      <c r="A182" s="4" t="s">
        <v>1064</v>
      </c>
      <c r="B182" s="4" t="s">
        <v>1063</v>
      </c>
      <c r="C182" s="4"/>
    </row>
    <row r="183" spans="1:3" x14ac:dyDescent="0.25">
      <c r="A183" s="4" t="s">
        <v>1062</v>
      </c>
      <c r="B183" s="4" t="s">
        <v>1061</v>
      </c>
      <c r="C183" s="4"/>
    </row>
    <row r="184" spans="1:3" ht="38.25" x14ac:dyDescent="0.25">
      <c r="A184" s="4" t="s">
        <v>515</v>
      </c>
      <c r="B184" s="4" t="s">
        <v>514</v>
      </c>
      <c r="C184" s="4"/>
    </row>
    <row r="185" spans="1:3" ht="38.25" x14ac:dyDescent="0.25">
      <c r="A185" s="4" t="s">
        <v>513</v>
      </c>
      <c r="B185" s="4" t="s">
        <v>512</v>
      </c>
      <c r="C185" s="4"/>
    </row>
    <row r="186" spans="1:3" ht="51" x14ac:dyDescent="0.25">
      <c r="A186" s="4" t="s">
        <v>511</v>
      </c>
      <c r="B186" s="4" t="s">
        <v>510</v>
      </c>
      <c r="C186" s="4"/>
    </row>
    <row r="187" spans="1:3" x14ac:dyDescent="0.25">
      <c r="A187" s="4" t="s">
        <v>509</v>
      </c>
      <c r="B187" s="4" t="s">
        <v>508</v>
      </c>
      <c r="C187" s="4"/>
    </row>
    <row r="188" spans="1:3" ht="38.25" x14ac:dyDescent="0.25">
      <c r="A188" s="4" t="s">
        <v>507</v>
      </c>
      <c r="B188" s="4" t="s">
        <v>506</v>
      </c>
      <c r="C188" s="4"/>
    </row>
    <row r="189" spans="1:3" ht="38.25" x14ac:dyDescent="0.25">
      <c r="A189" s="4" t="s">
        <v>505</v>
      </c>
      <c r="B189" s="4" t="s">
        <v>504</v>
      </c>
      <c r="C189" s="4" t="s">
        <v>504</v>
      </c>
    </row>
    <row r="190" spans="1:3" ht="51" x14ac:dyDescent="0.25">
      <c r="A190" s="4" t="s">
        <v>505</v>
      </c>
      <c r="B190" s="4" t="s">
        <v>1286</v>
      </c>
      <c r="C190" s="4" t="s">
        <v>1286</v>
      </c>
    </row>
    <row r="191" spans="1:3" ht="38.25" x14ac:dyDescent="0.25">
      <c r="A191" s="4" t="s">
        <v>503</v>
      </c>
      <c r="B191" s="4" t="s">
        <v>502</v>
      </c>
      <c r="C191" s="4"/>
    </row>
    <row r="192" spans="1:3" x14ac:dyDescent="0.25">
      <c r="A192" s="4" t="s">
        <v>501</v>
      </c>
      <c r="B192" s="4" t="s">
        <v>500</v>
      </c>
      <c r="C192" s="4"/>
    </row>
    <row r="193" spans="1:3" x14ac:dyDescent="0.25">
      <c r="A193" s="4" t="s">
        <v>499</v>
      </c>
      <c r="B193" s="4" t="s">
        <v>498</v>
      </c>
      <c r="C193" s="4"/>
    </row>
    <row r="194" spans="1:3" ht="25.5" x14ac:dyDescent="0.25">
      <c r="A194" s="4" t="s">
        <v>497</v>
      </c>
      <c r="B194" s="4" t="s">
        <v>496</v>
      </c>
      <c r="C194" s="4"/>
    </row>
    <row r="195" spans="1:3" ht="38.25" x14ac:dyDescent="0.25">
      <c r="A195" s="4" t="s">
        <v>495</v>
      </c>
      <c r="B195" s="4" t="s">
        <v>494</v>
      </c>
      <c r="C195" s="4"/>
    </row>
    <row r="196" spans="1:3" ht="38.25" x14ac:dyDescent="0.25">
      <c r="A196" s="4" t="s">
        <v>493</v>
      </c>
      <c r="B196" s="4" t="s">
        <v>492</v>
      </c>
      <c r="C196" s="4"/>
    </row>
    <row r="197" spans="1:3" ht="38.25" x14ac:dyDescent="0.25">
      <c r="A197" s="4" t="s">
        <v>491</v>
      </c>
      <c r="B197" s="4" t="s">
        <v>490</v>
      </c>
      <c r="C197" s="4"/>
    </row>
    <row r="198" spans="1:3" ht="51" x14ac:dyDescent="0.25">
      <c r="A198" s="4" t="s">
        <v>489</v>
      </c>
      <c r="B198" s="4" t="s">
        <v>488</v>
      </c>
      <c r="C198" s="4"/>
    </row>
    <row r="199" spans="1:3" ht="38.25" x14ac:dyDescent="0.25">
      <c r="A199" s="4" t="s">
        <v>487</v>
      </c>
      <c r="B199" s="4" t="s">
        <v>486</v>
      </c>
      <c r="C199" s="4"/>
    </row>
    <row r="200" spans="1:3" x14ac:dyDescent="0.25">
      <c r="A200" s="4" t="s">
        <v>1287</v>
      </c>
      <c r="B200" s="4" t="s">
        <v>500</v>
      </c>
      <c r="C200" s="4"/>
    </row>
    <row r="201" spans="1:3" ht="25.5" x14ac:dyDescent="0.25">
      <c r="A201" s="4" t="s">
        <v>1060</v>
      </c>
      <c r="B201" s="4" t="s">
        <v>1059</v>
      </c>
      <c r="C201" s="4"/>
    </row>
    <row r="202" spans="1:3" x14ac:dyDescent="0.25">
      <c r="A202" s="4" t="s">
        <v>1058</v>
      </c>
      <c r="B202" s="4" t="s">
        <v>1057</v>
      </c>
      <c r="C202" s="4"/>
    </row>
    <row r="203" spans="1:3" ht="25.5" x14ac:dyDescent="0.25">
      <c r="A203" s="4" t="s">
        <v>1056</v>
      </c>
      <c r="B203" s="4" t="s">
        <v>1055</v>
      </c>
      <c r="C203" s="4"/>
    </row>
    <row r="204" spans="1:3" ht="25.5" x14ac:dyDescent="0.25">
      <c r="A204" s="4" t="s">
        <v>1054</v>
      </c>
      <c r="B204" s="4" t="s">
        <v>1053</v>
      </c>
      <c r="C204" s="4"/>
    </row>
    <row r="205" spans="1:3" ht="25.5" x14ac:dyDescent="0.25">
      <c r="A205" s="4" t="s">
        <v>1052</v>
      </c>
      <c r="B205" s="4" t="s">
        <v>1051</v>
      </c>
      <c r="C205" s="4"/>
    </row>
    <row r="206" spans="1:3" ht="51" x14ac:dyDescent="0.25">
      <c r="A206" s="4" t="s">
        <v>1050</v>
      </c>
      <c r="B206" s="4" t="s">
        <v>1049</v>
      </c>
      <c r="C206" s="4"/>
    </row>
    <row r="207" spans="1:3" ht="38.25" x14ac:dyDescent="0.25">
      <c r="A207" s="4" t="s">
        <v>1048</v>
      </c>
      <c r="B207" s="4" t="s">
        <v>1047</v>
      </c>
      <c r="C207" s="4"/>
    </row>
    <row r="208" spans="1:3" ht="25.5" x14ac:dyDescent="0.25">
      <c r="A208" s="4" t="s">
        <v>1046</v>
      </c>
      <c r="B208" s="4" t="s">
        <v>1045</v>
      </c>
      <c r="C208" s="4"/>
    </row>
    <row r="209" spans="1:3" ht="25.5" x14ac:dyDescent="0.25">
      <c r="A209" s="4" t="s">
        <v>1044</v>
      </c>
      <c r="B209" s="4" t="s">
        <v>1043</v>
      </c>
      <c r="C209" s="4"/>
    </row>
    <row r="210" spans="1:3" x14ac:dyDescent="0.25">
      <c r="A210" s="4" t="s">
        <v>1042</v>
      </c>
      <c r="B210" s="4" t="s">
        <v>1041</v>
      </c>
      <c r="C210" s="4"/>
    </row>
    <row r="211" spans="1:3" x14ac:dyDescent="0.25">
      <c r="A211" s="4" t="s">
        <v>1040</v>
      </c>
      <c r="B211" s="4" t="s">
        <v>1039</v>
      </c>
      <c r="C211" s="4"/>
    </row>
    <row r="212" spans="1:3" ht="25.5" x14ac:dyDescent="0.25">
      <c r="A212" s="4" t="s">
        <v>1038</v>
      </c>
      <c r="B212" s="4" t="s">
        <v>1037</v>
      </c>
      <c r="C212" s="4"/>
    </row>
    <row r="213" spans="1:3" ht="25.5" x14ac:dyDescent="0.25">
      <c r="A213" s="4" t="s">
        <v>1036</v>
      </c>
      <c r="B213" s="4" t="s">
        <v>1035</v>
      </c>
      <c r="C213" s="4"/>
    </row>
    <row r="214" spans="1:3" ht="25.5" x14ac:dyDescent="0.25">
      <c r="A214" s="4" t="s">
        <v>1034</v>
      </c>
      <c r="B214" s="4" t="s">
        <v>1033</v>
      </c>
      <c r="C214" s="4"/>
    </row>
    <row r="215" spans="1:3" ht="25.5" x14ac:dyDescent="0.25">
      <c r="A215" s="4" t="s">
        <v>1032</v>
      </c>
      <c r="B215" s="4" t="s">
        <v>1031</v>
      </c>
      <c r="C215" s="4"/>
    </row>
    <row r="216" spans="1:3" ht="25.5" x14ac:dyDescent="0.25">
      <c r="A216" s="4" t="s">
        <v>1030</v>
      </c>
      <c r="B216" s="4" t="s">
        <v>1029</v>
      </c>
      <c r="C216" s="4"/>
    </row>
    <row r="217" spans="1:3" ht="25.5" x14ac:dyDescent="0.25">
      <c r="A217" s="4" t="s">
        <v>1028</v>
      </c>
      <c r="B217" s="4" t="s">
        <v>1027</v>
      </c>
      <c r="C217" s="4"/>
    </row>
    <row r="218" spans="1:3" ht="38.25" x14ac:dyDescent="0.25">
      <c r="A218" s="4" t="s">
        <v>1026</v>
      </c>
      <c r="B218" s="4" t="s">
        <v>1025</v>
      </c>
      <c r="C218" s="4"/>
    </row>
    <row r="219" spans="1:3" ht="25.5" x14ac:dyDescent="0.25">
      <c r="A219" s="4" t="s">
        <v>1024</v>
      </c>
      <c r="B219" s="4" t="s">
        <v>1023</v>
      </c>
      <c r="C219" s="4"/>
    </row>
    <row r="220" spans="1:3" x14ac:dyDescent="0.25">
      <c r="A220" s="4" t="s">
        <v>1022</v>
      </c>
      <c r="B220" s="4" t="s">
        <v>1021</v>
      </c>
      <c r="C220" s="4"/>
    </row>
    <row r="221" spans="1:3" ht="63.75" x14ac:dyDescent="0.25">
      <c r="A221" s="4" t="s">
        <v>1020</v>
      </c>
      <c r="B221" s="4" t="s">
        <v>1019</v>
      </c>
      <c r="C221" s="4"/>
    </row>
    <row r="222" spans="1:3" x14ac:dyDescent="0.25">
      <c r="A222" s="4" t="s">
        <v>1018</v>
      </c>
      <c r="B222" s="4" t="s">
        <v>1017</v>
      </c>
      <c r="C222" s="4"/>
    </row>
    <row r="223" spans="1:3" x14ac:dyDescent="0.25">
      <c r="A223" s="4" t="s">
        <v>1016</v>
      </c>
      <c r="B223" s="4" t="s">
        <v>1015</v>
      </c>
      <c r="C223" s="4"/>
    </row>
    <row r="224" spans="1:3" x14ac:dyDescent="0.25">
      <c r="A224" s="4" t="s">
        <v>1014</v>
      </c>
      <c r="B224" s="4" t="s">
        <v>1013</v>
      </c>
      <c r="C224" s="4"/>
    </row>
    <row r="225" spans="1:3" ht="25.5" x14ac:dyDescent="0.25">
      <c r="A225" s="4" t="s">
        <v>1012</v>
      </c>
      <c r="B225" s="4" t="s">
        <v>1011</v>
      </c>
      <c r="C225" s="4"/>
    </row>
    <row r="226" spans="1:3" ht="25.5" x14ac:dyDescent="0.25">
      <c r="A226" s="4" t="s">
        <v>1010</v>
      </c>
      <c r="B226" s="4" t="s">
        <v>1009</v>
      </c>
      <c r="C226" s="4"/>
    </row>
    <row r="227" spans="1:3" ht="25.5" x14ac:dyDescent="0.25">
      <c r="A227" s="4" t="s">
        <v>1008</v>
      </c>
      <c r="B227" s="4" t="s">
        <v>1007</v>
      </c>
      <c r="C227" s="4"/>
    </row>
    <row r="228" spans="1:3" x14ac:dyDescent="0.25">
      <c r="A228" s="4" t="s">
        <v>1006</v>
      </c>
      <c r="B228" s="4" t="s">
        <v>1005</v>
      </c>
      <c r="C228" s="4"/>
    </row>
    <row r="229" spans="1:3" ht="25.5" x14ac:dyDescent="0.25">
      <c r="A229" s="4" t="s">
        <v>1004</v>
      </c>
      <c r="B229" s="4" t="s">
        <v>1003</v>
      </c>
      <c r="C229" s="4"/>
    </row>
    <row r="230" spans="1:3" ht="25.5" x14ac:dyDescent="0.25">
      <c r="A230" s="4" t="s">
        <v>1002</v>
      </c>
      <c r="B230" s="4" t="s">
        <v>1001</v>
      </c>
      <c r="C230" s="4"/>
    </row>
    <row r="231" spans="1:3" ht="25.5" x14ac:dyDescent="0.25">
      <c r="A231" s="4" t="s">
        <v>1000</v>
      </c>
      <c r="B231" s="4" t="s">
        <v>999</v>
      </c>
      <c r="C231" s="4"/>
    </row>
    <row r="232" spans="1:3" ht="38.25" x14ac:dyDescent="0.25">
      <c r="A232" s="4" t="s">
        <v>998</v>
      </c>
      <c r="B232" s="4" t="s">
        <v>997</v>
      </c>
      <c r="C232" s="4"/>
    </row>
    <row r="233" spans="1:3" ht="51" x14ac:dyDescent="0.25">
      <c r="A233" s="4" t="s">
        <v>996</v>
      </c>
      <c r="B233" s="4" t="s">
        <v>995</v>
      </c>
      <c r="C233" s="4"/>
    </row>
    <row r="234" spans="1:3" ht="25.5" x14ac:dyDescent="0.25">
      <c r="A234" s="4" t="s">
        <v>485</v>
      </c>
      <c r="B234" s="4" t="s">
        <v>484</v>
      </c>
      <c r="C234" s="4"/>
    </row>
    <row r="235" spans="1:3" ht="25.5" x14ac:dyDescent="0.25">
      <c r="A235" s="4" t="s">
        <v>483</v>
      </c>
      <c r="B235" s="4" t="s">
        <v>482</v>
      </c>
      <c r="C235" s="4"/>
    </row>
    <row r="236" spans="1:3" ht="25.5" x14ac:dyDescent="0.25">
      <c r="A236" s="4" t="s">
        <v>481</v>
      </c>
      <c r="B236" s="4" t="s">
        <v>480</v>
      </c>
      <c r="C236" s="4"/>
    </row>
    <row r="237" spans="1:3" x14ac:dyDescent="0.25">
      <c r="A237" s="4" t="s">
        <v>479</v>
      </c>
      <c r="B237" s="4" t="s">
        <v>478</v>
      </c>
      <c r="C237" s="4"/>
    </row>
    <row r="238" spans="1:3" ht="38.25" x14ac:dyDescent="0.25">
      <c r="A238" s="4" t="s">
        <v>477</v>
      </c>
      <c r="B238" s="4" t="s">
        <v>476</v>
      </c>
      <c r="C238" s="4"/>
    </row>
    <row r="239" spans="1:3" ht="25.5" x14ac:dyDescent="0.25">
      <c r="A239" s="4" t="s">
        <v>475</v>
      </c>
      <c r="B239" s="4" t="s">
        <v>474</v>
      </c>
      <c r="C239" s="4"/>
    </row>
    <row r="240" spans="1:3" ht="38.25" x14ac:dyDescent="0.25">
      <c r="A240" s="4" t="s">
        <v>473</v>
      </c>
      <c r="B240" s="4" t="s">
        <v>472</v>
      </c>
      <c r="C240" s="4"/>
    </row>
    <row r="241" spans="1:3" ht="25.5" x14ac:dyDescent="0.25">
      <c r="A241" s="4" t="s">
        <v>471</v>
      </c>
      <c r="B241" s="4" t="s">
        <v>470</v>
      </c>
      <c r="C241" s="4"/>
    </row>
    <row r="242" spans="1:3" x14ac:dyDescent="0.25">
      <c r="A242" s="4" t="s">
        <v>469</v>
      </c>
      <c r="B242" s="4" t="s">
        <v>468</v>
      </c>
      <c r="C242" s="4"/>
    </row>
    <row r="243" spans="1:3" x14ac:dyDescent="0.25">
      <c r="A243" s="4" t="s">
        <v>467</v>
      </c>
      <c r="B243" s="4" t="s">
        <v>466</v>
      </c>
      <c r="C243" s="4"/>
    </row>
    <row r="244" spans="1:3" ht="25.5" x14ac:dyDescent="0.25">
      <c r="A244" s="4" t="s">
        <v>465</v>
      </c>
      <c r="B244" s="4" t="s">
        <v>464</v>
      </c>
      <c r="C244" s="4"/>
    </row>
    <row r="245" spans="1:3" ht="25.5" x14ac:dyDescent="0.25">
      <c r="A245" s="4" t="s">
        <v>463</v>
      </c>
      <c r="B245" s="4" t="s">
        <v>462</v>
      </c>
      <c r="C245" s="4"/>
    </row>
    <row r="246" spans="1:3" ht="25.5" x14ac:dyDescent="0.25">
      <c r="A246" s="4" t="s">
        <v>461</v>
      </c>
      <c r="B246" s="4" t="s">
        <v>460</v>
      </c>
      <c r="C246" s="4"/>
    </row>
    <row r="247" spans="1:3" ht="25.5" x14ac:dyDescent="0.25">
      <c r="A247" s="4" t="s">
        <v>994</v>
      </c>
      <c r="B247" s="4" t="s">
        <v>993</v>
      </c>
      <c r="C247" s="4"/>
    </row>
    <row r="248" spans="1:3" x14ac:dyDescent="0.25">
      <c r="A248" s="4" t="s">
        <v>992</v>
      </c>
      <c r="B248" s="4" t="s">
        <v>991</v>
      </c>
      <c r="C248" s="4"/>
    </row>
    <row r="249" spans="1:3" ht="38.25" x14ac:dyDescent="0.25">
      <c r="A249" s="4" t="s">
        <v>990</v>
      </c>
      <c r="B249" s="4" t="s">
        <v>989</v>
      </c>
      <c r="C249" s="4"/>
    </row>
    <row r="250" spans="1:3" x14ac:dyDescent="0.25">
      <c r="A250" s="4" t="s">
        <v>988</v>
      </c>
      <c r="B250" s="4" t="s">
        <v>987</v>
      </c>
      <c r="C250" s="4"/>
    </row>
    <row r="251" spans="1:3" ht="25.5" x14ac:dyDescent="0.25">
      <c r="A251" s="4" t="s">
        <v>986</v>
      </c>
      <c r="B251" s="4" t="s">
        <v>985</v>
      </c>
      <c r="C251" s="4"/>
    </row>
    <row r="252" spans="1:3" x14ac:dyDescent="0.25">
      <c r="A252" s="4" t="s">
        <v>984</v>
      </c>
      <c r="B252" s="4" t="s">
        <v>983</v>
      </c>
      <c r="C252" s="4"/>
    </row>
    <row r="253" spans="1:3" x14ac:dyDescent="0.25">
      <c r="A253" s="4" t="s">
        <v>982</v>
      </c>
      <c r="B253" s="4" t="s">
        <v>981</v>
      </c>
      <c r="C253" s="4"/>
    </row>
    <row r="254" spans="1:3" x14ac:dyDescent="0.25">
      <c r="A254" s="4" t="s">
        <v>980</v>
      </c>
      <c r="B254" s="4" t="s">
        <v>979</v>
      </c>
      <c r="C254" s="4"/>
    </row>
    <row r="255" spans="1:3" ht="38.25" x14ac:dyDescent="0.25">
      <c r="A255" s="4" t="s">
        <v>978</v>
      </c>
      <c r="B255" s="4" t="s">
        <v>977</v>
      </c>
      <c r="C255" s="4" t="s">
        <v>977</v>
      </c>
    </row>
    <row r="256" spans="1:3" ht="63.75" x14ac:dyDescent="0.25">
      <c r="A256" s="4" t="s">
        <v>978</v>
      </c>
      <c r="B256" s="4" t="s">
        <v>1288</v>
      </c>
      <c r="C256" s="4" t="s">
        <v>1288</v>
      </c>
    </row>
    <row r="257" spans="1:3" ht="25.5" x14ac:dyDescent="0.25">
      <c r="A257" s="4" t="s">
        <v>976</v>
      </c>
      <c r="B257" s="4" t="s">
        <v>975</v>
      </c>
      <c r="C257" s="4"/>
    </row>
    <row r="258" spans="1:3" x14ac:dyDescent="0.25">
      <c r="A258" s="4" t="s">
        <v>974</v>
      </c>
      <c r="B258" s="4" t="s">
        <v>973</v>
      </c>
      <c r="C258" s="4"/>
    </row>
    <row r="259" spans="1:3" x14ac:dyDescent="0.25">
      <c r="A259" s="4" t="s">
        <v>972</v>
      </c>
      <c r="B259" s="4" t="s">
        <v>971</v>
      </c>
      <c r="C259" s="4"/>
    </row>
    <row r="260" spans="1:3" x14ac:dyDescent="0.25">
      <c r="A260" s="4" t="s">
        <v>970</v>
      </c>
      <c r="B260" s="4" t="s">
        <v>969</v>
      </c>
      <c r="C260" s="4"/>
    </row>
    <row r="261" spans="1:3" ht="25.5" x14ac:dyDescent="0.25">
      <c r="A261" s="4" t="s">
        <v>968</v>
      </c>
      <c r="B261" s="4" t="s">
        <v>967</v>
      </c>
      <c r="C261" s="4"/>
    </row>
    <row r="262" spans="1:3" ht="25.5" x14ac:dyDescent="0.25">
      <c r="A262" s="4" t="s">
        <v>966</v>
      </c>
      <c r="B262" s="4" t="s">
        <v>965</v>
      </c>
      <c r="C262" s="4"/>
    </row>
    <row r="263" spans="1:3" ht="25.5" x14ac:dyDescent="0.25">
      <c r="A263" s="4" t="s">
        <v>964</v>
      </c>
      <c r="B263" s="4" t="s">
        <v>963</v>
      </c>
      <c r="C263" s="4"/>
    </row>
    <row r="264" spans="1:3" x14ac:dyDescent="0.25">
      <c r="A264" s="4" t="s">
        <v>962</v>
      </c>
      <c r="B264" s="4" t="s">
        <v>696</v>
      </c>
      <c r="C264" s="4"/>
    </row>
    <row r="265" spans="1:3" ht="38.25" x14ac:dyDescent="0.25">
      <c r="A265" s="4" t="s">
        <v>1289</v>
      </c>
      <c r="B265" s="4" t="s">
        <v>1290</v>
      </c>
      <c r="C265" s="4"/>
    </row>
    <row r="266" spans="1:3" ht="38.25" x14ac:dyDescent="0.25">
      <c r="A266" s="4" t="s">
        <v>1291</v>
      </c>
      <c r="B266" s="4" t="s">
        <v>1292</v>
      </c>
      <c r="C266" s="4"/>
    </row>
    <row r="267" spans="1:3" x14ac:dyDescent="0.25">
      <c r="A267" s="4" t="s">
        <v>459</v>
      </c>
      <c r="B267" s="4" t="s">
        <v>458</v>
      </c>
      <c r="C267" s="4"/>
    </row>
    <row r="268" spans="1:3" ht="25.5" x14ac:dyDescent="0.25">
      <c r="A268" s="4" t="s">
        <v>457</v>
      </c>
      <c r="B268" s="4" t="s">
        <v>456</v>
      </c>
      <c r="C268" s="4"/>
    </row>
    <row r="269" spans="1:3" ht="25.5" x14ac:dyDescent="0.25">
      <c r="A269" s="4" t="s">
        <v>455</v>
      </c>
      <c r="B269" s="4" t="s">
        <v>454</v>
      </c>
      <c r="C269" s="4"/>
    </row>
    <row r="270" spans="1:3" x14ac:dyDescent="0.25">
      <c r="A270" s="4" t="s">
        <v>453</v>
      </c>
      <c r="B270" s="4" t="s">
        <v>452</v>
      </c>
      <c r="C270" s="4"/>
    </row>
    <row r="271" spans="1:3" ht="25.5" x14ac:dyDescent="0.25">
      <c r="A271" s="4" t="s">
        <v>451</v>
      </c>
      <c r="B271" s="4" t="s">
        <v>450</v>
      </c>
      <c r="C271" s="4"/>
    </row>
    <row r="272" spans="1:3" ht="25.5" x14ac:dyDescent="0.25">
      <c r="A272" s="4" t="s">
        <v>449</v>
      </c>
      <c r="B272" s="4" t="s">
        <v>448</v>
      </c>
      <c r="C272" s="4"/>
    </row>
    <row r="273" spans="1:3" ht="25.5" x14ac:dyDescent="0.25">
      <c r="A273" s="4" t="s">
        <v>447</v>
      </c>
      <c r="B273" s="4" t="s">
        <v>446</v>
      </c>
      <c r="C273" s="4"/>
    </row>
    <row r="274" spans="1:3" ht="25.5" x14ac:dyDescent="0.25">
      <c r="A274" s="4" t="s">
        <v>445</v>
      </c>
      <c r="B274" s="4" t="s">
        <v>444</v>
      </c>
      <c r="C274" s="4"/>
    </row>
    <row r="275" spans="1:3" ht="25.5" x14ac:dyDescent="0.25">
      <c r="A275" s="4" t="s">
        <v>443</v>
      </c>
      <c r="B275" s="4" t="s">
        <v>442</v>
      </c>
      <c r="C275" s="4"/>
    </row>
    <row r="276" spans="1:3" ht="25.5" x14ac:dyDescent="0.25">
      <c r="A276" s="4" t="s">
        <v>441</v>
      </c>
      <c r="B276" s="4" t="s">
        <v>440</v>
      </c>
      <c r="C276" s="4"/>
    </row>
    <row r="277" spans="1:3" ht="25.5" x14ac:dyDescent="0.25">
      <c r="A277" s="4" t="s">
        <v>1293</v>
      </c>
      <c r="B277" s="4" t="s">
        <v>1294</v>
      </c>
      <c r="C277" s="4"/>
    </row>
    <row r="278" spans="1:3" ht="25.5" x14ac:dyDescent="0.25">
      <c r="A278" s="4" t="s">
        <v>1295</v>
      </c>
      <c r="B278" s="4" t="s">
        <v>1296</v>
      </c>
      <c r="C278" s="4"/>
    </row>
    <row r="279" spans="1:3" x14ac:dyDescent="0.25">
      <c r="A279" s="4" t="s">
        <v>961</v>
      </c>
      <c r="B279" s="4" t="s">
        <v>960</v>
      </c>
      <c r="C279" s="4"/>
    </row>
    <row r="280" spans="1:3" ht="25.5" x14ac:dyDescent="0.25">
      <c r="A280" s="4" t="s">
        <v>439</v>
      </c>
      <c r="B280" s="4" t="s">
        <v>438</v>
      </c>
      <c r="C280" s="4" t="s">
        <v>438</v>
      </c>
    </row>
    <row r="281" spans="1:3" ht="25.5" x14ac:dyDescent="0.25">
      <c r="A281" s="4" t="s">
        <v>439</v>
      </c>
      <c r="B281" s="4" t="s">
        <v>1297</v>
      </c>
      <c r="C281" s="4" t="s">
        <v>1297</v>
      </c>
    </row>
    <row r="282" spans="1:3" x14ac:dyDescent="0.25">
      <c r="A282" s="4" t="s">
        <v>437</v>
      </c>
      <c r="B282" s="4" t="s">
        <v>436</v>
      </c>
      <c r="C282" s="4"/>
    </row>
    <row r="283" spans="1:3" ht="25.5" x14ac:dyDescent="0.25">
      <c r="A283" s="4" t="s">
        <v>435</v>
      </c>
      <c r="B283" s="4" t="s">
        <v>434</v>
      </c>
      <c r="C283" s="4"/>
    </row>
    <row r="284" spans="1:3" x14ac:dyDescent="0.25">
      <c r="A284" s="4" t="s">
        <v>433</v>
      </c>
      <c r="B284" s="4" t="s">
        <v>432</v>
      </c>
      <c r="C284" s="4"/>
    </row>
    <row r="285" spans="1:3" ht="38.25" x14ac:dyDescent="0.25">
      <c r="A285" s="4" t="s">
        <v>1298</v>
      </c>
      <c r="B285" s="4" t="s">
        <v>1299</v>
      </c>
      <c r="C285" s="4"/>
    </row>
    <row r="286" spans="1:3" ht="25.5" x14ac:dyDescent="0.25">
      <c r="A286" s="4" t="s">
        <v>959</v>
      </c>
      <c r="B286" s="4" t="s">
        <v>958</v>
      </c>
      <c r="C286" s="4"/>
    </row>
    <row r="287" spans="1:3" x14ac:dyDescent="0.25">
      <c r="A287" s="4" t="s">
        <v>957</v>
      </c>
      <c r="B287" s="4" t="s">
        <v>956</v>
      </c>
      <c r="C287" s="4"/>
    </row>
    <row r="288" spans="1:3" ht="25.5" x14ac:dyDescent="0.25">
      <c r="A288" s="4" t="s">
        <v>955</v>
      </c>
      <c r="B288" s="4" t="s">
        <v>954</v>
      </c>
      <c r="C288" s="4"/>
    </row>
    <row r="289" spans="1:3" x14ac:dyDescent="0.25">
      <c r="A289" s="4" t="s">
        <v>953</v>
      </c>
      <c r="B289" s="4" t="s">
        <v>952</v>
      </c>
      <c r="C289" s="4"/>
    </row>
    <row r="290" spans="1:3" ht="25.5" x14ac:dyDescent="0.25">
      <c r="A290" s="4" t="s">
        <v>951</v>
      </c>
      <c r="B290" s="4" t="s">
        <v>950</v>
      </c>
      <c r="C290" s="4"/>
    </row>
    <row r="291" spans="1:3" ht="25.5" x14ac:dyDescent="0.25">
      <c r="A291" s="4" t="s">
        <v>949</v>
      </c>
      <c r="B291" s="4" t="s">
        <v>948</v>
      </c>
      <c r="C291" s="4"/>
    </row>
    <row r="292" spans="1:3" ht="25.5" x14ac:dyDescent="0.25">
      <c r="A292" s="4" t="s">
        <v>947</v>
      </c>
      <c r="B292" s="4" t="s">
        <v>946</v>
      </c>
      <c r="C292" s="4"/>
    </row>
    <row r="293" spans="1:3" ht="25.5" x14ac:dyDescent="0.25">
      <c r="A293" s="4" t="s">
        <v>945</v>
      </c>
      <c r="B293" s="4" t="s">
        <v>944</v>
      </c>
      <c r="C293" s="4"/>
    </row>
    <row r="294" spans="1:3" ht="25.5" x14ac:dyDescent="0.25">
      <c r="A294" s="4" t="s">
        <v>943</v>
      </c>
      <c r="B294" s="4" t="s">
        <v>942</v>
      </c>
      <c r="C294" s="4"/>
    </row>
    <row r="295" spans="1:3" x14ac:dyDescent="0.25">
      <c r="A295" s="4" t="s">
        <v>941</v>
      </c>
      <c r="B295" s="4" t="s">
        <v>940</v>
      </c>
      <c r="C295" s="4"/>
    </row>
    <row r="296" spans="1:3" ht="25.5" x14ac:dyDescent="0.25">
      <c r="A296" s="4" t="s">
        <v>939</v>
      </c>
      <c r="B296" s="4" t="s">
        <v>938</v>
      </c>
      <c r="C296" s="4"/>
    </row>
    <row r="297" spans="1:3" ht="25.5" x14ac:dyDescent="0.25">
      <c r="A297" s="4" t="s">
        <v>937</v>
      </c>
      <c r="B297" s="4" t="s">
        <v>936</v>
      </c>
      <c r="C297" s="4"/>
    </row>
    <row r="298" spans="1:3" x14ac:dyDescent="0.25">
      <c r="A298" s="4" t="s">
        <v>935</v>
      </c>
      <c r="B298" s="4" t="s">
        <v>934</v>
      </c>
      <c r="C298" s="4"/>
    </row>
    <row r="299" spans="1:3" x14ac:dyDescent="0.25">
      <c r="A299" s="4" t="s">
        <v>933</v>
      </c>
      <c r="B299" s="4" t="s">
        <v>932</v>
      </c>
      <c r="C299" s="4"/>
    </row>
    <row r="300" spans="1:3" x14ac:dyDescent="0.25">
      <c r="A300" s="4" t="s">
        <v>931</v>
      </c>
      <c r="B300" s="4" t="s">
        <v>930</v>
      </c>
      <c r="C300" s="4"/>
    </row>
    <row r="301" spans="1:3" x14ac:dyDescent="0.25">
      <c r="A301" s="4" t="s">
        <v>929</v>
      </c>
      <c r="B301" s="4" t="s">
        <v>928</v>
      </c>
      <c r="C301" s="4"/>
    </row>
    <row r="302" spans="1:3" ht="25.5" x14ac:dyDescent="0.25">
      <c r="A302" s="4" t="s">
        <v>431</v>
      </c>
      <c r="B302" s="4" t="s">
        <v>430</v>
      </c>
      <c r="C302" s="4"/>
    </row>
    <row r="303" spans="1:3" ht="25.5" x14ac:dyDescent="0.25">
      <c r="A303" s="4" t="s">
        <v>429</v>
      </c>
      <c r="B303" s="4" t="s">
        <v>428</v>
      </c>
      <c r="C303" s="4"/>
    </row>
    <row r="304" spans="1:3" ht="38.25" x14ac:dyDescent="0.25">
      <c r="A304" s="4" t="s">
        <v>427</v>
      </c>
      <c r="B304" s="4" t="s">
        <v>426</v>
      </c>
      <c r="C304" s="4"/>
    </row>
    <row r="305" spans="1:3" x14ac:dyDescent="0.25">
      <c r="A305" s="4" t="s">
        <v>425</v>
      </c>
      <c r="B305" s="4" t="s">
        <v>424</v>
      </c>
      <c r="C305" s="4"/>
    </row>
    <row r="306" spans="1:3" ht="25.5" x14ac:dyDescent="0.25">
      <c r="A306" s="4" t="s">
        <v>423</v>
      </c>
      <c r="B306" s="4" t="s">
        <v>422</v>
      </c>
      <c r="C306" s="4"/>
    </row>
    <row r="307" spans="1:3" ht="38.25" x14ac:dyDescent="0.25">
      <c r="A307" s="4" t="s">
        <v>421</v>
      </c>
      <c r="B307" s="4" t="s">
        <v>420</v>
      </c>
      <c r="C307" s="4"/>
    </row>
    <row r="308" spans="1:3" x14ac:dyDescent="0.25">
      <c r="A308" s="4" t="s">
        <v>419</v>
      </c>
      <c r="B308" s="4" t="s">
        <v>418</v>
      </c>
      <c r="C308" s="4"/>
    </row>
    <row r="309" spans="1:3" x14ac:dyDescent="0.25">
      <c r="A309" s="4" t="s">
        <v>417</v>
      </c>
      <c r="B309" s="4" t="s">
        <v>416</v>
      </c>
      <c r="C309" s="4"/>
    </row>
    <row r="310" spans="1:3" ht="25.5" x14ac:dyDescent="0.25">
      <c r="A310" s="4" t="s">
        <v>415</v>
      </c>
      <c r="B310" s="4" t="s">
        <v>414</v>
      </c>
      <c r="C310" s="4"/>
    </row>
    <row r="311" spans="1:3" ht="25.5" x14ac:dyDescent="0.25">
      <c r="A311" s="4" t="s">
        <v>413</v>
      </c>
      <c r="B311" s="4" t="s">
        <v>412</v>
      </c>
      <c r="C311" s="4"/>
    </row>
    <row r="312" spans="1:3" ht="38.25" x14ac:dyDescent="0.25">
      <c r="A312" s="4" t="s">
        <v>411</v>
      </c>
      <c r="B312" s="4" t="s">
        <v>410</v>
      </c>
      <c r="C312" s="4"/>
    </row>
    <row r="313" spans="1:3" ht="38.25" x14ac:dyDescent="0.25">
      <c r="A313" s="4" t="s">
        <v>409</v>
      </c>
      <c r="B313" s="4" t="s">
        <v>408</v>
      </c>
      <c r="C313" s="4"/>
    </row>
    <row r="314" spans="1:3" ht="38.25" x14ac:dyDescent="0.25">
      <c r="A314" s="4" t="s">
        <v>407</v>
      </c>
      <c r="B314" s="4" t="s">
        <v>406</v>
      </c>
      <c r="C314" s="4"/>
    </row>
    <row r="315" spans="1:3" x14ac:dyDescent="0.25">
      <c r="A315" s="4" t="s">
        <v>405</v>
      </c>
      <c r="B315" s="4" t="s">
        <v>404</v>
      </c>
      <c r="C315" s="4"/>
    </row>
    <row r="316" spans="1:3" x14ac:dyDescent="0.25">
      <c r="A316" s="4" t="s">
        <v>403</v>
      </c>
      <c r="B316" s="4" t="s">
        <v>402</v>
      </c>
      <c r="C316" s="4"/>
    </row>
    <row r="317" spans="1:3" x14ac:dyDescent="0.25">
      <c r="A317" s="4" t="s">
        <v>401</v>
      </c>
      <c r="B317" s="4" t="s">
        <v>400</v>
      </c>
      <c r="C317" s="4"/>
    </row>
    <row r="318" spans="1:3" ht="38.25" x14ac:dyDescent="0.25">
      <c r="A318" s="4" t="s">
        <v>399</v>
      </c>
      <c r="B318" s="4" t="s">
        <v>398</v>
      </c>
      <c r="C318" s="4"/>
    </row>
    <row r="319" spans="1:3" x14ac:dyDescent="0.25">
      <c r="A319" s="4" t="s">
        <v>397</v>
      </c>
      <c r="B319" s="4" t="s">
        <v>396</v>
      </c>
      <c r="C319" s="4"/>
    </row>
    <row r="320" spans="1:3" x14ac:dyDescent="0.25">
      <c r="A320" s="4" t="s">
        <v>1300</v>
      </c>
      <c r="B320" s="4" t="s">
        <v>424</v>
      </c>
      <c r="C320" s="4"/>
    </row>
    <row r="321" spans="1:3" x14ac:dyDescent="0.25">
      <c r="A321" s="4" t="s">
        <v>1301</v>
      </c>
      <c r="B321" s="4" t="s">
        <v>416</v>
      </c>
      <c r="C321" s="4"/>
    </row>
    <row r="322" spans="1:3" x14ac:dyDescent="0.25">
      <c r="A322" s="4" t="s">
        <v>927</v>
      </c>
      <c r="B322" s="4" t="s">
        <v>926</v>
      </c>
      <c r="C322" s="4"/>
    </row>
    <row r="323" spans="1:3" ht="25.5" x14ac:dyDescent="0.25">
      <c r="A323" s="4" t="s">
        <v>925</v>
      </c>
      <c r="B323" s="4" t="s">
        <v>924</v>
      </c>
      <c r="C323" s="4"/>
    </row>
    <row r="324" spans="1:3" ht="25.5" x14ac:dyDescent="0.25">
      <c r="A324" s="4" t="s">
        <v>923</v>
      </c>
      <c r="B324" s="4" t="s">
        <v>922</v>
      </c>
      <c r="C324" s="4"/>
    </row>
    <row r="325" spans="1:3" ht="25.5" x14ac:dyDescent="0.25">
      <c r="A325" s="4" t="s">
        <v>921</v>
      </c>
      <c r="B325" s="4" t="s">
        <v>920</v>
      </c>
      <c r="C325" s="4"/>
    </row>
    <row r="326" spans="1:3" ht="25.5" x14ac:dyDescent="0.25">
      <c r="A326" s="4" t="s">
        <v>919</v>
      </c>
      <c r="B326" s="4" t="s">
        <v>918</v>
      </c>
      <c r="C326" s="4"/>
    </row>
    <row r="327" spans="1:3" ht="25.5" x14ac:dyDescent="0.25">
      <c r="A327" s="4" t="s">
        <v>917</v>
      </c>
      <c r="B327" s="4" t="s">
        <v>916</v>
      </c>
      <c r="C327" s="4"/>
    </row>
    <row r="328" spans="1:3" x14ac:dyDescent="0.25">
      <c r="A328" s="4" t="s">
        <v>915</v>
      </c>
      <c r="B328" s="4" t="s">
        <v>914</v>
      </c>
      <c r="C328" s="4"/>
    </row>
    <row r="329" spans="1:3" x14ac:dyDescent="0.25">
      <c r="A329" s="4" t="s">
        <v>913</v>
      </c>
      <c r="B329" s="4" t="s">
        <v>912</v>
      </c>
      <c r="C329" s="4"/>
    </row>
    <row r="330" spans="1:3" x14ac:dyDescent="0.25">
      <c r="A330" s="4" t="s">
        <v>911</v>
      </c>
      <c r="B330" s="4" t="s">
        <v>910</v>
      </c>
      <c r="C330" s="4"/>
    </row>
    <row r="331" spans="1:3" ht="25.5" x14ac:dyDescent="0.25">
      <c r="A331" s="4" t="s">
        <v>909</v>
      </c>
      <c r="B331" s="4" t="s">
        <v>908</v>
      </c>
      <c r="C331" s="4"/>
    </row>
    <row r="332" spans="1:3" x14ac:dyDescent="0.25">
      <c r="A332" s="4" t="s">
        <v>395</v>
      </c>
      <c r="B332" s="4" t="s">
        <v>394</v>
      </c>
      <c r="C332" s="4"/>
    </row>
    <row r="333" spans="1:3" x14ac:dyDescent="0.25">
      <c r="A333" s="4" t="s">
        <v>393</v>
      </c>
      <c r="B333" s="4" t="s">
        <v>392</v>
      </c>
      <c r="C333" s="4"/>
    </row>
    <row r="334" spans="1:3" ht="25.5" x14ac:dyDescent="0.25">
      <c r="A334" s="4" t="s">
        <v>391</v>
      </c>
      <c r="B334" s="4" t="s">
        <v>390</v>
      </c>
      <c r="C334" s="4"/>
    </row>
    <row r="335" spans="1:3" ht="25.5" x14ac:dyDescent="0.25">
      <c r="A335" s="4" t="s">
        <v>389</v>
      </c>
      <c r="B335" s="4" t="s">
        <v>388</v>
      </c>
      <c r="C335" s="4"/>
    </row>
    <row r="336" spans="1:3" x14ac:dyDescent="0.25">
      <c r="A336" s="4" t="s">
        <v>387</v>
      </c>
      <c r="B336" s="4" t="s">
        <v>386</v>
      </c>
      <c r="C336" s="4"/>
    </row>
    <row r="337" spans="1:3" x14ac:dyDescent="0.25">
      <c r="A337" s="4" t="s">
        <v>385</v>
      </c>
      <c r="B337" s="4" t="s">
        <v>384</v>
      </c>
      <c r="C337" s="4"/>
    </row>
    <row r="338" spans="1:3" ht="38.25" x14ac:dyDescent="0.25">
      <c r="A338" s="4" t="s">
        <v>383</v>
      </c>
      <c r="B338" s="4" t="s">
        <v>382</v>
      </c>
      <c r="C338" s="4"/>
    </row>
    <row r="339" spans="1:3" x14ac:dyDescent="0.25">
      <c r="A339" s="4" t="s">
        <v>907</v>
      </c>
      <c r="B339" s="4" t="s">
        <v>906</v>
      </c>
      <c r="C339" s="4"/>
    </row>
    <row r="340" spans="1:3" x14ac:dyDescent="0.25">
      <c r="A340" s="4" t="s">
        <v>905</v>
      </c>
      <c r="B340" s="4" t="s">
        <v>904</v>
      </c>
      <c r="C340" s="4"/>
    </row>
    <row r="341" spans="1:3" x14ac:dyDescent="0.25">
      <c r="A341" s="4" t="s">
        <v>903</v>
      </c>
      <c r="B341" s="4" t="s">
        <v>902</v>
      </c>
      <c r="C341" s="4"/>
    </row>
    <row r="342" spans="1:3" ht="25.5" x14ac:dyDescent="0.25">
      <c r="A342" s="4" t="s">
        <v>901</v>
      </c>
      <c r="B342" s="4" t="s">
        <v>900</v>
      </c>
      <c r="C342" s="4"/>
    </row>
    <row r="343" spans="1:3" ht="25.5" x14ac:dyDescent="0.25">
      <c r="A343" s="4" t="s">
        <v>899</v>
      </c>
      <c r="B343" s="4" t="s">
        <v>898</v>
      </c>
      <c r="C343" s="4"/>
    </row>
    <row r="344" spans="1:3" ht="25.5" x14ac:dyDescent="0.25">
      <c r="A344" s="4" t="s">
        <v>897</v>
      </c>
      <c r="B344" s="4" t="s">
        <v>896</v>
      </c>
      <c r="C344" s="4"/>
    </row>
    <row r="345" spans="1:3" x14ac:dyDescent="0.25">
      <c r="A345" s="4" t="s">
        <v>895</v>
      </c>
      <c r="B345" s="4" t="s">
        <v>894</v>
      </c>
      <c r="C345" s="4"/>
    </row>
    <row r="346" spans="1:3" ht="25.5" x14ac:dyDescent="0.25">
      <c r="A346" s="4" t="s">
        <v>893</v>
      </c>
      <c r="B346" s="4" t="s">
        <v>892</v>
      </c>
      <c r="C346" s="4"/>
    </row>
    <row r="347" spans="1:3" x14ac:dyDescent="0.25">
      <c r="A347" s="4" t="s">
        <v>891</v>
      </c>
      <c r="B347" s="4" t="s">
        <v>890</v>
      </c>
      <c r="C347" s="4"/>
    </row>
    <row r="348" spans="1:3" ht="25.5" x14ac:dyDescent="0.25">
      <c r="A348" s="4" t="s">
        <v>889</v>
      </c>
      <c r="B348" s="4" t="s">
        <v>888</v>
      </c>
      <c r="C348" s="4"/>
    </row>
    <row r="349" spans="1:3" ht="51" x14ac:dyDescent="0.25">
      <c r="A349" s="4" t="s">
        <v>887</v>
      </c>
      <c r="B349" s="4" t="s">
        <v>886</v>
      </c>
      <c r="C349" s="4"/>
    </row>
    <row r="350" spans="1:3" x14ac:dyDescent="0.25">
      <c r="A350" s="4" t="s">
        <v>885</v>
      </c>
      <c r="B350" s="4" t="s">
        <v>884</v>
      </c>
      <c r="C350" s="4"/>
    </row>
    <row r="351" spans="1:3" x14ac:dyDescent="0.25">
      <c r="A351" s="4" t="s">
        <v>883</v>
      </c>
      <c r="B351" s="4" t="s">
        <v>882</v>
      </c>
      <c r="C351" s="4"/>
    </row>
    <row r="352" spans="1:3" ht="38.25" x14ac:dyDescent="0.25">
      <c r="A352" s="4" t="s">
        <v>881</v>
      </c>
      <c r="B352" s="4" t="s">
        <v>880</v>
      </c>
      <c r="C352" s="4"/>
    </row>
    <row r="353" spans="1:3" x14ac:dyDescent="0.25">
      <c r="A353" s="4" t="s">
        <v>879</v>
      </c>
      <c r="B353" s="4" t="s">
        <v>878</v>
      </c>
      <c r="C353" s="4"/>
    </row>
    <row r="354" spans="1:3" x14ac:dyDescent="0.25">
      <c r="A354" s="4" t="s">
        <v>877</v>
      </c>
      <c r="B354" s="4" t="s">
        <v>876</v>
      </c>
      <c r="C354" s="4"/>
    </row>
    <row r="355" spans="1:3" ht="25.5" x14ac:dyDescent="0.25">
      <c r="A355" s="4" t="s">
        <v>875</v>
      </c>
      <c r="B355" s="4" t="s">
        <v>874</v>
      </c>
      <c r="C355" s="4"/>
    </row>
    <row r="356" spans="1:3" ht="25.5" x14ac:dyDescent="0.25">
      <c r="A356" s="4" t="s">
        <v>381</v>
      </c>
      <c r="B356" s="4" t="s">
        <v>380</v>
      </c>
      <c r="C356" s="4"/>
    </row>
    <row r="357" spans="1:3" x14ac:dyDescent="0.25">
      <c r="A357" s="4" t="s">
        <v>379</v>
      </c>
      <c r="B357" s="4" t="s">
        <v>378</v>
      </c>
      <c r="C357" s="4"/>
    </row>
    <row r="358" spans="1:3" ht="25.5" x14ac:dyDescent="0.25">
      <c r="A358" s="4" t="s">
        <v>377</v>
      </c>
      <c r="B358" s="4" t="s">
        <v>376</v>
      </c>
      <c r="C358" s="4"/>
    </row>
    <row r="359" spans="1:3" ht="51" x14ac:dyDescent="0.25">
      <c r="A359" s="4" t="s">
        <v>375</v>
      </c>
      <c r="B359" s="4" t="s">
        <v>374</v>
      </c>
      <c r="C359" s="4"/>
    </row>
    <row r="360" spans="1:3" ht="51" x14ac:dyDescent="0.25">
      <c r="A360" s="4" t="s">
        <v>373</v>
      </c>
      <c r="B360" s="4" t="s">
        <v>372</v>
      </c>
      <c r="C360" s="4"/>
    </row>
    <row r="361" spans="1:3" ht="25.5" x14ac:dyDescent="0.25">
      <c r="A361" s="4" t="s">
        <v>371</v>
      </c>
      <c r="B361" s="4" t="s">
        <v>370</v>
      </c>
      <c r="C361" s="4"/>
    </row>
    <row r="362" spans="1:3" ht="38.25" x14ac:dyDescent="0.25">
      <c r="A362" s="4" t="s">
        <v>369</v>
      </c>
      <c r="B362" s="4" t="s">
        <v>368</v>
      </c>
      <c r="C362" s="4"/>
    </row>
    <row r="363" spans="1:3" ht="25.5" x14ac:dyDescent="0.25">
      <c r="A363" s="4" t="s">
        <v>873</v>
      </c>
      <c r="B363" s="4" t="s">
        <v>872</v>
      </c>
      <c r="C363" s="4"/>
    </row>
    <row r="364" spans="1:3" ht="25.5" x14ac:dyDescent="0.25">
      <c r="A364" s="4" t="s">
        <v>871</v>
      </c>
      <c r="B364" s="4" t="s">
        <v>870</v>
      </c>
      <c r="C364" s="4"/>
    </row>
    <row r="365" spans="1:3" ht="25.5" x14ac:dyDescent="0.25">
      <c r="A365" s="4" t="s">
        <v>869</v>
      </c>
      <c r="B365" s="4" t="s">
        <v>868</v>
      </c>
      <c r="C365" s="4"/>
    </row>
    <row r="366" spans="1:3" ht="25.5" x14ac:dyDescent="0.25">
      <c r="A366" s="4" t="s">
        <v>867</v>
      </c>
      <c r="B366" s="4" t="s">
        <v>866</v>
      </c>
      <c r="C366" s="4"/>
    </row>
    <row r="367" spans="1:3" x14ac:dyDescent="0.25">
      <c r="A367" s="4" t="s">
        <v>367</v>
      </c>
      <c r="B367" s="4" t="s">
        <v>366</v>
      </c>
      <c r="C367" s="4"/>
    </row>
    <row r="368" spans="1:3" ht="25.5" x14ac:dyDescent="0.25">
      <c r="A368" s="4" t="s">
        <v>365</v>
      </c>
      <c r="B368" s="4" t="s">
        <v>364</v>
      </c>
      <c r="C368" s="4"/>
    </row>
    <row r="369" spans="1:3" x14ac:dyDescent="0.25">
      <c r="A369" s="4" t="s">
        <v>363</v>
      </c>
      <c r="B369" s="4" t="s">
        <v>362</v>
      </c>
      <c r="C369" s="4"/>
    </row>
    <row r="370" spans="1:3" ht="25.5" x14ac:dyDescent="0.25">
      <c r="A370" s="4" t="s">
        <v>361</v>
      </c>
      <c r="B370" s="4" t="s">
        <v>360</v>
      </c>
      <c r="C370" s="4"/>
    </row>
    <row r="371" spans="1:3" ht="38.25" x14ac:dyDescent="0.25">
      <c r="A371" s="4" t="s">
        <v>359</v>
      </c>
      <c r="B371" s="4" t="s">
        <v>358</v>
      </c>
      <c r="C371" s="4"/>
    </row>
    <row r="372" spans="1:3" ht="38.25" x14ac:dyDescent="0.25">
      <c r="A372" s="4" t="s">
        <v>357</v>
      </c>
      <c r="B372" s="4" t="s">
        <v>356</v>
      </c>
      <c r="C372" s="4"/>
    </row>
    <row r="373" spans="1:3" ht="25.5" x14ac:dyDescent="0.25">
      <c r="A373" s="4" t="s">
        <v>355</v>
      </c>
      <c r="B373" s="4" t="s">
        <v>354</v>
      </c>
      <c r="C373" s="4"/>
    </row>
    <row r="374" spans="1:3" ht="25.5" x14ac:dyDescent="0.25">
      <c r="A374" s="4" t="s">
        <v>353</v>
      </c>
      <c r="B374" s="4" t="s">
        <v>352</v>
      </c>
      <c r="C374" s="4"/>
    </row>
    <row r="375" spans="1:3" ht="25.5" x14ac:dyDescent="0.25">
      <c r="A375" s="4" t="s">
        <v>351</v>
      </c>
      <c r="B375" s="4" t="s">
        <v>350</v>
      </c>
      <c r="C375" s="4"/>
    </row>
    <row r="376" spans="1:3" ht="25.5" x14ac:dyDescent="0.25">
      <c r="A376" s="4" t="s">
        <v>349</v>
      </c>
      <c r="B376" s="4" t="s">
        <v>348</v>
      </c>
      <c r="C376" s="4"/>
    </row>
    <row r="377" spans="1:3" ht="25.5" x14ac:dyDescent="0.25">
      <c r="A377" s="4" t="s">
        <v>347</v>
      </c>
      <c r="B377" s="4" t="s">
        <v>346</v>
      </c>
      <c r="C377" s="4"/>
    </row>
    <row r="378" spans="1:3" ht="25.5" x14ac:dyDescent="0.25">
      <c r="A378" s="4" t="s">
        <v>865</v>
      </c>
      <c r="B378" s="4" t="s">
        <v>864</v>
      </c>
      <c r="C378" s="4"/>
    </row>
    <row r="379" spans="1:3" ht="25.5" x14ac:dyDescent="0.25">
      <c r="A379" s="4" t="s">
        <v>863</v>
      </c>
      <c r="B379" s="4" t="s">
        <v>862</v>
      </c>
      <c r="C379" s="4"/>
    </row>
    <row r="380" spans="1:3" x14ac:dyDescent="0.25">
      <c r="A380" s="4" t="s">
        <v>861</v>
      </c>
      <c r="B380" s="4" t="s">
        <v>860</v>
      </c>
      <c r="C380" s="4"/>
    </row>
    <row r="381" spans="1:3" x14ac:dyDescent="0.25">
      <c r="A381" s="4" t="s">
        <v>859</v>
      </c>
      <c r="B381" s="4" t="s">
        <v>858</v>
      </c>
      <c r="C381" s="4"/>
    </row>
    <row r="382" spans="1:3" x14ac:dyDescent="0.25">
      <c r="A382" s="4" t="s">
        <v>857</v>
      </c>
      <c r="B382" s="4" t="s">
        <v>856</v>
      </c>
      <c r="C382" s="4"/>
    </row>
    <row r="383" spans="1:3" ht="25.5" x14ac:dyDescent="0.25">
      <c r="A383" s="4" t="s">
        <v>855</v>
      </c>
      <c r="B383" s="4" t="s">
        <v>854</v>
      </c>
      <c r="C383" s="4"/>
    </row>
    <row r="384" spans="1:3" x14ac:dyDescent="0.25">
      <c r="A384" s="4" t="s">
        <v>853</v>
      </c>
      <c r="B384" s="4" t="s">
        <v>852</v>
      </c>
      <c r="C384" s="4"/>
    </row>
    <row r="385" spans="1:3" x14ac:dyDescent="0.25">
      <c r="A385" s="4" t="s">
        <v>851</v>
      </c>
      <c r="B385" s="4" t="s">
        <v>850</v>
      </c>
      <c r="C385" s="4"/>
    </row>
    <row r="386" spans="1:3" x14ac:dyDescent="0.25">
      <c r="A386" s="4" t="s">
        <v>849</v>
      </c>
      <c r="B386" s="4" t="s">
        <v>848</v>
      </c>
      <c r="C386" s="4"/>
    </row>
    <row r="387" spans="1:3" x14ac:dyDescent="0.25">
      <c r="A387" s="4" t="s">
        <v>847</v>
      </c>
      <c r="B387" s="4" t="s">
        <v>846</v>
      </c>
      <c r="C387" s="4"/>
    </row>
    <row r="388" spans="1:3" x14ac:dyDescent="0.25">
      <c r="A388" s="4" t="s">
        <v>845</v>
      </c>
      <c r="B388" s="4" t="s">
        <v>844</v>
      </c>
      <c r="C388" s="4"/>
    </row>
    <row r="389" spans="1:3" x14ac:dyDescent="0.25">
      <c r="A389" s="4" t="s">
        <v>843</v>
      </c>
      <c r="B389" s="4" t="s">
        <v>842</v>
      </c>
      <c r="C389" s="4"/>
    </row>
    <row r="390" spans="1:3" x14ac:dyDescent="0.25">
      <c r="A390" s="4" t="s">
        <v>841</v>
      </c>
      <c r="B390" s="4" t="s">
        <v>840</v>
      </c>
      <c r="C390" s="4"/>
    </row>
    <row r="391" spans="1:3" ht="25.5" x14ac:dyDescent="0.25">
      <c r="A391" s="4" t="s">
        <v>345</v>
      </c>
      <c r="B391" s="4" t="s">
        <v>344</v>
      </c>
      <c r="C391" s="4"/>
    </row>
    <row r="392" spans="1:3" x14ac:dyDescent="0.25">
      <c r="A392" s="4" t="s">
        <v>343</v>
      </c>
      <c r="B392" s="4" t="s">
        <v>342</v>
      </c>
      <c r="C392" s="4"/>
    </row>
    <row r="393" spans="1:3" x14ac:dyDescent="0.25">
      <c r="A393" s="4" t="s">
        <v>341</v>
      </c>
      <c r="B393" s="4" t="s">
        <v>340</v>
      </c>
      <c r="C393" s="4"/>
    </row>
    <row r="394" spans="1:3" ht="38.25" x14ac:dyDescent="0.25">
      <c r="A394" s="4" t="s">
        <v>339</v>
      </c>
      <c r="B394" s="4" t="s">
        <v>338</v>
      </c>
      <c r="C394" s="4"/>
    </row>
    <row r="395" spans="1:3" ht="25.5" x14ac:dyDescent="0.25">
      <c r="A395" s="4" t="s">
        <v>337</v>
      </c>
      <c r="B395" s="4" t="s">
        <v>336</v>
      </c>
      <c r="C395" s="4"/>
    </row>
    <row r="396" spans="1:3" ht="38.25" x14ac:dyDescent="0.25">
      <c r="A396" s="4" t="s">
        <v>335</v>
      </c>
      <c r="B396" s="4" t="s">
        <v>334</v>
      </c>
      <c r="C396" s="4"/>
    </row>
    <row r="397" spans="1:3" x14ac:dyDescent="0.25">
      <c r="A397" s="4" t="s">
        <v>333</v>
      </c>
      <c r="B397" s="4" t="s">
        <v>332</v>
      </c>
      <c r="C397" s="4"/>
    </row>
    <row r="398" spans="1:3" ht="25.5" x14ac:dyDescent="0.25">
      <c r="A398" s="4" t="s">
        <v>331</v>
      </c>
      <c r="B398" s="4" t="s">
        <v>330</v>
      </c>
      <c r="C398" s="4"/>
    </row>
    <row r="399" spans="1:3" ht="38.25" x14ac:dyDescent="0.25">
      <c r="A399" s="4" t="s">
        <v>329</v>
      </c>
      <c r="B399" s="4" t="s">
        <v>328</v>
      </c>
      <c r="C399" s="4"/>
    </row>
    <row r="400" spans="1:3" ht="25.5" x14ac:dyDescent="0.25">
      <c r="A400" s="4" t="s">
        <v>327</v>
      </c>
      <c r="B400" s="4" t="s">
        <v>326</v>
      </c>
      <c r="C400" s="4"/>
    </row>
    <row r="401" spans="1:3" ht="25.5" x14ac:dyDescent="0.25">
      <c r="A401" s="4" t="s">
        <v>325</v>
      </c>
      <c r="B401" s="4" t="s">
        <v>324</v>
      </c>
      <c r="C401" s="4"/>
    </row>
    <row r="402" spans="1:3" ht="25.5" x14ac:dyDescent="0.25">
      <c r="A402" s="4" t="s">
        <v>323</v>
      </c>
      <c r="B402" s="4" t="s">
        <v>322</v>
      </c>
      <c r="C402" s="4"/>
    </row>
    <row r="403" spans="1:3" ht="25.5" x14ac:dyDescent="0.25">
      <c r="A403" s="4" t="s">
        <v>321</v>
      </c>
      <c r="B403" s="4" t="s">
        <v>320</v>
      </c>
      <c r="C403" s="4"/>
    </row>
    <row r="404" spans="1:3" x14ac:dyDescent="0.25">
      <c r="A404" s="4" t="s">
        <v>839</v>
      </c>
      <c r="B404" s="4" t="s">
        <v>838</v>
      </c>
      <c r="C404" s="4"/>
    </row>
    <row r="405" spans="1:3" x14ac:dyDescent="0.25">
      <c r="A405" s="4" t="s">
        <v>837</v>
      </c>
      <c r="B405" s="4" t="s">
        <v>836</v>
      </c>
      <c r="C405" s="4"/>
    </row>
    <row r="406" spans="1:3" x14ac:dyDescent="0.25">
      <c r="A406" s="4" t="s">
        <v>835</v>
      </c>
      <c r="B406" s="4" t="s">
        <v>834</v>
      </c>
      <c r="C406" s="4"/>
    </row>
    <row r="407" spans="1:3" x14ac:dyDescent="0.25">
      <c r="A407" s="4" t="s">
        <v>833</v>
      </c>
      <c r="B407" s="4" t="s">
        <v>832</v>
      </c>
      <c r="C407" s="4"/>
    </row>
    <row r="408" spans="1:3" x14ac:dyDescent="0.25">
      <c r="A408" s="4" t="s">
        <v>831</v>
      </c>
      <c r="B408" s="4" t="s">
        <v>830</v>
      </c>
      <c r="C408" s="4"/>
    </row>
    <row r="409" spans="1:3" x14ac:dyDescent="0.25">
      <c r="A409" s="4" t="s">
        <v>829</v>
      </c>
      <c r="B409" s="4" t="s">
        <v>828</v>
      </c>
      <c r="C409" s="4"/>
    </row>
    <row r="410" spans="1:3" x14ac:dyDescent="0.25">
      <c r="A410" s="4" t="s">
        <v>827</v>
      </c>
      <c r="B410" s="4" t="s">
        <v>826</v>
      </c>
      <c r="C410" s="4"/>
    </row>
    <row r="411" spans="1:3" x14ac:dyDescent="0.25">
      <c r="A411" s="4" t="s">
        <v>825</v>
      </c>
      <c r="B411" s="4" t="s">
        <v>824</v>
      </c>
      <c r="C411" s="4"/>
    </row>
    <row r="412" spans="1:3" x14ac:dyDescent="0.25">
      <c r="A412" s="4" t="s">
        <v>823</v>
      </c>
      <c r="B412" s="4" t="s">
        <v>822</v>
      </c>
      <c r="C412" s="4"/>
    </row>
    <row r="413" spans="1:3" x14ac:dyDescent="0.25">
      <c r="A413" s="4" t="s">
        <v>821</v>
      </c>
      <c r="B413" s="4" t="s">
        <v>820</v>
      </c>
      <c r="C413" s="4"/>
    </row>
    <row r="414" spans="1:3" ht="25.5" x14ac:dyDescent="0.25">
      <c r="A414" s="4" t="s">
        <v>819</v>
      </c>
      <c r="B414" s="4" t="s">
        <v>818</v>
      </c>
      <c r="C414" s="4"/>
    </row>
    <row r="415" spans="1:3" ht="38.25" x14ac:dyDescent="0.25">
      <c r="A415" s="4" t="s">
        <v>817</v>
      </c>
      <c r="B415" s="4" t="s">
        <v>816</v>
      </c>
      <c r="C415" s="4"/>
    </row>
    <row r="416" spans="1:3" ht="38.25" x14ac:dyDescent="0.25">
      <c r="A416" s="4" t="s">
        <v>815</v>
      </c>
      <c r="B416" s="4" t="s">
        <v>814</v>
      </c>
      <c r="C416" s="4"/>
    </row>
    <row r="417" spans="1:3" x14ac:dyDescent="0.25">
      <c r="A417" s="4" t="s">
        <v>813</v>
      </c>
      <c r="B417" s="4" t="s">
        <v>812</v>
      </c>
      <c r="C417" s="4"/>
    </row>
    <row r="418" spans="1:3" x14ac:dyDescent="0.25">
      <c r="A418" s="4" t="s">
        <v>811</v>
      </c>
      <c r="B418" s="4" t="s">
        <v>810</v>
      </c>
      <c r="C418" s="4"/>
    </row>
    <row r="419" spans="1:3" x14ac:dyDescent="0.25">
      <c r="A419" s="4" t="s">
        <v>809</v>
      </c>
      <c r="B419" s="4" t="s">
        <v>808</v>
      </c>
      <c r="C419" s="4"/>
    </row>
    <row r="420" spans="1:3" ht="25.5" x14ac:dyDescent="0.25">
      <c r="A420" s="4" t="s">
        <v>807</v>
      </c>
      <c r="B420" s="4" t="s">
        <v>806</v>
      </c>
      <c r="C420" s="4"/>
    </row>
    <row r="421" spans="1:3" ht="25.5" x14ac:dyDescent="0.25">
      <c r="A421" s="4" t="s">
        <v>805</v>
      </c>
      <c r="B421" s="4" t="s">
        <v>804</v>
      </c>
      <c r="C421" s="4"/>
    </row>
    <row r="422" spans="1:3" ht="25.5" x14ac:dyDescent="0.25">
      <c r="A422" s="4" t="s">
        <v>803</v>
      </c>
      <c r="B422" s="4" t="s">
        <v>802</v>
      </c>
      <c r="C422" s="4"/>
    </row>
    <row r="423" spans="1:3" ht="25.5" x14ac:dyDescent="0.25">
      <c r="A423" s="4" t="s">
        <v>801</v>
      </c>
      <c r="B423" s="4" t="s">
        <v>800</v>
      </c>
      <c r="C423" s="4"/>
    </row>
    <row r="424" spans="1:3" ht="38.25" x14ac:dyDescent="0.25">
      <c r="A424" s="4" t="s">
        <v>799</v>
      </c>
      <c r="B424" s="4" t="s">
        <v>798</v>
      </c>
      <c r="C424" s="4"/>
    </row>
    <row r="425" spans="1:3" ht="38.25" x14ac:dyDescent="0.25">
      <c r="A425" s="4" t="s">
        <v>797</v>
      </c>
      <c r="B425" s="4" t="s">
        <v>796</v>
      </c>
      <c r="C425" s="4"/>
    </row>
    <row r="426" spans="1:3" ht="25.5" x14ac:dyDescent="0.25">
      <c r="A426" s="4" t="s">
        <v>795</v>
      </c>
      <c r="B426" s="4" t="s">
        <v>794</v>
      </c>
      <c r="C426" s="4"/>
    </row>
    <row r="427" spans="1:3" ht="25.5" x14ac:dyDescent="0.25">
      <c r="A427" s="4" t="s">
        <v>793</v>
      </c>
      <c r="B427" s="4" t="s">
        <v>792</v>
      </c>
      <c r="C427" s="4"/>
    </row>
    <row r="428" spans="1:3" x14ac:dyDescent="0.25">
      <c r="A428" s="4" t="s">
        <v>791</v>
      </c>
      <c r="B428" s="4" t="s">
        <v>790</v>
      </c>
      <c r="C428" s="4"/>
    </row>
    <row r="429" spans="1:3" x14ac:dyDescent="0.25">
      <c r="A429" s="4" t="s">
        <v>789</v>
      </c>
      <c r="B429" s="4" t="s">
        <v>788</v>
      </c>
      <c r="C429" s="4"/>
    </row>
    <row r="430" spans="1:3" x14ac:dyDescent="0.25">
      <c r="A430" s="4" t="s">
        <v>787</v>
      </c>
      <c r="B430" s="4" t="s">
        <v>786</v>
      </c>
      <c r="C430" s="4"/>
    </row>
    <row r="431" spans="1:3" x14ac:dyDescent="0.25">
      <c r="A431" s="4" t="s">
        <v>785</v>
      </c>
      <c r="B431" s="4" t="s">
        <v>784</v>
      </c>
      <c r="C431" s="4"/>
    </row>
    <row r="432" spans="1:3" ht="25.5" x14ac:dyDescent="0.25">
      <c r="A432" s="4" t="s">
        <v>783</v>
      </c>
      <c r="B432" s="4" t="s">
        <v>782</v>
      </c>
      <c r="C432" s="4"/>
    </row>
    <row r="433" spans="1:3" x14ac:dyDescent="0.25">
      <c r="A433" s="4" t="s">
        <v>781</v>
      </c>
      <c r="B433" s="4" t="s">
        <v>780</v>
      </c>
      <c r="C433" s="4"/>
    </row>
    <row r="434" spans="1:3" ht="25.5" x14ac:dyDescent="0.25">
      <c r="A434" s="4" t="s">
        <v>319</v>
      </c>
      <c r="B434" s="4" t="s">
        <v>318</v>
      </c>
      <c r="C434" s="4"/>
    </row>
    <row r="435" spans="1:3" x14ac:dyDescent="0.25">
      <c r="A435" s="4" t="s">
        <v>317</v>
      </c>
      <c r="B435" s="4" t="s">
        <v>316</v>
      </c>
      <c r="C435" s="4"/>
    </row>
    <row r="436" spans="1:3" ht="25.5" x14ac:dyDescent="0.25">
      <c r="A436" s="4" t="s">
        <v>315</v>
      </c>
      <c r="B436" s="4" t="s">
        <v>314</v>
      </c>
      <c r="C436" s="4"/>
    </row>
    <row r="437" spans="1:3" ht="25.5" x14ac:dyDescent="0.25">
      <c r="A437" s="4" t="s">
        <v>313</v>
      </c>
      <c r="B437" s="4" t="s">
        <v>312</v>
      </c>
      <c r="C437" s="4"/>
    </row>
    <row r="438" spans="1:3" ht="25.5" x14ac:dyDescent="0.25">
      <c r="A438" s="4" t="s">
        <v>311</v>
      </c>
      <c r="B438" s="4" t="s">
        <v>310</v>
      </c>
      <c r="C438" s="4"/>
    </row>
    <row r="439" spans="1:3" x14ac:dyDescent="0.25">
      <c r="A439" s="4" t="s">
        <v>309</v>
      </c>
      <c r="B439" s="4" t="s">
        <v>308</v>
      </c>
      <c r="C439" s="4"/>
    </row>
    <row r="440" spans="1:3" ht="25.5" x14ac:dyDescent="0.25">
      <c r="A440" s="4" t="s">
        <v>307</v>
      </c>
      <c r="B440" s="4" t="s">
        <v>306</v>
      </c>
      <c r="C440" s="4"/>
    </row>
    <row r="441" spans="1:3" x14ac:dyDescent="0.25">
      <c r="A441" s="4" t="s">
        <v>305</v>
      </c>
      <c r="B441" s="4" t="s">
        <v>304</v>
      </c>
      <c r="C441" s="4"/>
    </row>
    <row r="442" spans="1:3" x14ac:dyDescent="0.25">
      <c r="A442" s="4" t="s">
        <v>303</v>
      </c>
      <c r="B442" s="4" t="s">
        <v>302</v>
      </c>
      <c r="C442" s="4"/>
    </row>
    <row r="443" spans="1:3" ht="38.25" x14ac:dyDescent="0.25">
      <c r="A443" s="4" t="s">
        <v>1302</v>
      </c>
      <c r="B443" s="4" t="s">
        <v>1303</v>
      </c>
      <c r="C443" s="4"/>
    </row>
    <row r="444" spans="1:3" x14ac:dyDescent="0.25">
      <c r="A444" s="4" t="s">
        <v>301</v>
      </c>
      <c r="B444" s="4" t="s">
        <v>300</v>
      </c>
      <c r="C444" s="4"/>
    </row>
    <row r="445" spans="1:3" x14ac:dyDescent="0.25">
      <c r="A445" s="4" t="s">
        <v>299</v>
      </c>
      <c r="B445" s="4" t="s">
        <v>298</v>
      </c>
      <c r="C445" s="4"/>
    </row>
    <row r="446" spans="1:3" x14ac:dyDescent="0.25">
      <c r="A446" s="4" t="s">
        <v>297</v>
      </c>
      <c r="B446" s="4" t="s">
        <v>296</v>
      </c>
      <c r="C446" s="4"/>
    </row>
    <row r="447" spans="1:3" x14ac:dyDescent="0.25">
      <c r="A447" s="4" t="s">
        <v>295</v>
      </c>
      <c r="B447" s="4" t="s">
        <v>294</v>
      </c>
      <c r="C447" s="4"/>
    </row>
    <row r="448" spans="1:3" x14ac:dyDescent="0.25">
      <c r="A448" s="4" t="s">
        <v>293</v>
      </c>
      <c r="B448" s="4" t="s">
        <v>292</v>
      </c>
      <c r="C448" s="4"/>
    </row>
    <row r="449" spans="1:3" x14ac:dyDescent="0.25">
      <c r="A449" s="4" t="s">
        <v>291</v>
      </c>
      <c r="B449" s="4" t="s">
        <v>290</v>
      </c>
      <c r="C449" s="4"/>
    </row>
    <row r="450" spans="1:3" x14ac:dyDescent="0.25">
      <c r="A450" s="4" t="s">
        <v>289</v>
      </c>
      <c r="B450" s="4" t="s">
        <v>288</v>
      </c>
      <c r="C450" s="4"/>
    </row>
    <row r="451" spans="1:3" x14ac:dyDescent="0.25">
      <c r="A451" s="4" t="s">
        <v>287</v>
      </c>
      <c r="B451" s="4" t="s">
        <v>286</v>
      </c>
      <c r="C451" s="4"/>
    </row>
    <row r="452" spans="1:3" ht="25.5" x14ac:dyDescent="0.25">
      <c r="A452" s="4" t="s">
        <v>779</v>
      </c>
      <c r="B452" s="4" t="s">
        <v>778</v>
      </c>
      <c r="C452" s="4"/>
    </row>
    <row r="453" spans="1:3" x14ac:dyDescent="0.25">
      <c r="A453" s="4" t="s">
        <v>285</v>
      </c>
      <c r="B453" s="4" t="s">
        <v>284</v>
      </c>
      <c r="C453" s="4"/>
    </row>
    <row r="454" spans="1:3" ht="38.25" x14ac:dyDescent="0.25">
      <c r="A454" s="4" t="s">
        <v>283</v>
      </c>
      <c r="B454" s="4" t="s">
        <v>282</v>
      </c>
      <c r="C454" s="4"/>
    </row>
    <row r="455" spans="1:3" x14ac:dyDescent="0.25">
      <c r="A455" s="4" t="s">
        <v>777</v>
      </c>
      <c r="B455" s="4" t="s">
        <v>776</v>
      </c>
      <c r="C455" s="4"/>
    </row>
    <row r="456" spans="1:3" ht="25.5" x14ac:dyDescent="0.25">
      <c r="A456" s="4" t="s">
        <v>775</v>
      </c>
      <c r="B456" s="4" t="s">
        <v>774</v>
      </c>
      <c r="C456" s="4"/>
    </row>
    <row r="457" spans="1:3" x14ac:dyDescent="0.25">
      <c r="A457" s="4" t="s">
        <v>773</v>
      </c>
      <c r="B457" s="4" t="s">
        <v>772</v>
      </c>
      <c r="C457" s="4"/>
    </row>
    <row r="458" spans="1:3" ht="25.5" x14ac:dyDescent="0.25">
      <c r="A458" s="4" t="s">
        <v>771</v>
      </c>
      <c r="B458" s="4" t="s">
        <v>770</v>
      </c>
      <c r="C458" s="4"/>
    </row>
    <row r="459" spans="1:3" ht="25.5" x14ac:dyDescent="0.25">
      <c r="A459" s="4" t="s">
        <v>769</v>
      </c>
      <c r="B459" s="4" t="s">
        <v>768</v>
      </c>
      <c r="C459" s="4" t="s">
        <v>768</v>
      </c>
    </row>
    <row r="460" spans="1:3" ht="38.25" x14ac:dyDescent="0.25">
      <c r="A460" s="4" t="s">
        <v>769</v>
      </c>
      <c r="B460" s="4" t="s">
        <v>1304</v>
      </c>
      <c r="C460" s="4" t="s">
        <v>1304</v>
      </c>
    </row>
    <row r="461" spans="1:3" ht="25.5" x14ac:dyDescent="0.25">
      <c r="A461" s="4" t="s">
        <v>767</v>
      </c>
      <c r="B461" s="4" t="s">
        <v>766</v>
      </c>
      <c r="C461" s="4" t="s">
        <v>766</v>
      </c>
    </row>
    <row r="462" spans="1:3" ht="25.5" x14ac:dyDescent="0.25">
      <c r="A462" s="4" t="s">
        <v>767</v>
      </c>
      <c r="B462" s="4" t="s">
        <v>1305</v>
      </c>
      <c r="C462" s="4" t="s">
        <v>1305</v>
      </c>
    </row>
    <row r="463" spans="1:3" ht="25.5" x14ac:dyDescent="0.25">
      <c r="A463" s="4" t="s">
        <v>765</v>
      </c>
      <c r="B463" s="4" t="s">
        <v>764</v>
      </c>
      <c r="C463" s="4"/>
    </row>
    <row r="464" spans="1:3" ht="25.5" x14ac:dyDescent="0.25">
      <c r="A464" s="4" t="s">
        <v>763</v>
      </c>
      <c r="B464" s="4" t="s">
        <v>762</v>
      </c>
      <c r="C464" s="4"/>
    </row>
    <row r="465" spans="1:3" x14ac:dyDescent="0.25">
      <c r="A465" s="4" t="s">
        <v>761</v>
      </c>
      <c r="B465" s="4" t="s">
        <v>760</v>
      </c>
      <c r="C465" s="4"/>
    </row>
    <row r="466" spans="1:3" x14ac:dyDescent="0.25">
      <c r="A466" s="4" t="s">
        <v>759</v>
      </c>
      <c r="B466" s="4" t="s">
        <v>758</v>
      </c>
      <c r="C466" s="4"/>
    </row>
    <row r="467" spans="1:3" ht="25.5" x14ac:dyDescent="0.25">
      <c r="A467" s="4" t="s">
        <v>757</v>
      </c>
      <c r="B467" s="4" t="s">
        <v>756</v>
      </c>
      <c r="C467" s="4"/>
    </row>
    <row r="468" spans="1:3" x14ac:dyDescent="0.25">
      <c r="A468" s="4" t="s">
        <v>755</v>
      </c>
      <c r="B468" s="4" t="s">
        <v>754</v>
      </c>
      <c r="C468" s="4"/>
    </row>
    <row r="469" spans="1:3" ht="25.5" x14ac:dyDescent="0.25">
      <c r="A469" s="4" t="s">
        <v>753</v>
      </c>
      <c r="B469" s="4" t="s">
        <v>752</v>
      </c>
      <c r="C469" s="4"/>
    </row>
    <row r="470" spans="1:3" ht="38.25" x14ac:dyDescent="0.25">
      <c r="A470" s="4" t="s">
        <v>751</v>
      </c>
      <c r="B470" s="4" t="s">
        <v>750</v>
      </c>
      <c r="C470" s="4"/>
    </row>
    <row r="471" spans="1:3" ht="51" x14ac:dyDescent="0.25">
      <c r="A471" s="4" t="s">
        <v>749</v>
      </c>
      <c r="B471" s="4" t="s">
        <v>748</v>
      </c>
      <c r="C471" s="4" t="s">
        <v>748</v>
      </c>
    </row>
    <row r="472" spans="1:3" ht="38.25" x14ac:dyDescent="0.25">
      <c r="A472" s="4" t="s">
        <v>749</v>
      </c>
      <c r="B472" s="4" t="s">
        <v>1306</v>
      </c>
      <c r="C472" s="4" t="s">
        <v>1306</v>
      </c>
    </row>
    <row r="473" spans="1:3" x14ac:dyDescent="0.25">
      <c r="A473" s="4" t="s">
        <v>747</v>
      </c>
      <c r="B473" s="4" t="s">
        <v>746</v>
      </c>
      <c r="C473" s="4" t="s">
        <v>746</v>
      </c>
    </row>
    <row r="474" spans="1:3" ht="25.5" x14ac:dyDescent="0.25">
      <c r="A474" s="4" t="s">
        <v>747</v>
      </c>
      <c r="B474" s="4" t="s">
        <v>1307</v>
      </c>
      <c r="C474" s="4" t="s">
        <v>1307</v>
      </c>
    </row>
    <row r="475" spans="1:3" x14ac:dyDescent="0.25">
      <c r="A475" s="4" t="s">
        <v>745</v>
      </c>
      <c r="B475" s="4" t="s">
        <v>744</v>
      </c>
      <c r="C475" s="4"/>
    </row>
    <row r="476" spans="1:3" x14ac:dyDescent="0.25">
      <c r="A476" s="4" t="s">
        <v>743</v>
      </c>
      <c r="B476" s="4" t="s">
        <v>742</v>
      </c>
      <c r="C476" s="4"/>
    </row>
    <row r="477" spans="1:3" ht="25.5" x14ac:dyDescent="0.25">
      <c r="A477" s="4" t="s">
        <v>741</v>
      </c>
      <c r="B477" s="4" t="s">
        <v>740</v>
      </c>
      <c r="C477" s="4"/>
    </row>
    <row r="478" spans="1:3" x14ac:dyDescent="0.25">
      <c r="A478" s="4" t="s">
        <v>739</v>
      </c>
      <c r="B478" s="4" t="s">
        <v>738</v>
      </c>
      <c r="C478" s="4"/>
    </row>
    <row r="479" spans="1:3" x14ac:dyDescent="0.25">
      <c r="A479" s="4" t="s">
        <v>737</v>
      </c>
      <c r="B479" s="4" t="s">
        <v>736</v>
      </c>
      <c r="C479" s="4"/>
    </row>
    <row r="480" spans="1:3" x14ac:dyDescent="0.25">
      <c r="A480" s="4" t="s">
        <v>735</v>
      </c>
      <c r="B480" s="4" t="s">
        <v>734</v>
      </c>
      <c r="C480" s="4"/>
    </row>
    <row r="481" spans="1:3" x14ac:dyDescent="0.25">
      <c r="A481" s="4" t="s">
        <v>733</v>
      </c>
      <c r="B481" s="4" t="s">
        <v>732</v>
      </c>
      <c r="C481" s="4"/>
    </row>
    <row r="482" spans="1:3" x14ac:dyDescent="0.25">
      <c r="A482" s="4" t="s">
        <v>731</v>
      </c>
      <c r="B482" s="4" t="s">
        <v>730</v>
      </c>
      <c r="C482" s="4"/>
    </row>
    <row r="483" spans="1:3" ht="38.25" x14ac:dyDescent="0.25">
      <c r="A483" s="4" t="s">
        <v>1308</v>
      </c>
      <c r="B483" s="4" t="s">
        <v>1309</v>
      </c>
      <c r="C483" s="4"/>
    </row>
    <row r="484" spans="1:3" x14ac:dyDescent="0.25">
      <c r="A484" s="4" t="s">
        <v>1310</v>
      </c>
      <c r="B484" s="4" t="s">
        <v>760</v>
      </c>
      <c r="C484" s="4"/>
    </row>
    <row r="485" spans="1:3" ht="25.5" x14ac:dyDescent="0.25">
      <c r="A485" s="4" t="s">
        <v>1311</v>
      </c>
      <c r="B485" s="4" t="s">
        <v>756</v>
      </c>
      <c r="C485" s="4"/>
    </row>
    <row r="486" spans="1:3" ht="25.5" x14ac:dyDescent="0.25">
      <c r="A486" s="4" t="s">
        <v>1312</v>
      </c>
      <c r="B486" s="4" t="s">
        <v>782</v>
      </c>
      <c r="C486" s="4"/>
    </row>
    <row r="487" spans="1:3" ht="25.5" x14ac:dyDescent="0.25">
      <c r="A487" s="4" t="s">
        <v>1313</v>
      </c>
      <c r="B487" s="4" t="s">
        <v>1113</v>
      </c>
      <c r="C487" s="4"/>
    </row>
    <row r="488" spans="1:3" ht="25.5" x14ac:dyDescent="0.25">
      <c r="A488" s="4" t="s">
        <v>1314</v>
      </c>
      <c r="B488" s="4" t="s">
        <v>1115</v>
      </c>
      <c r="C488" s="4"/>
    </row>
    <row r="489" spans="1:3" x14ac:dyDescent="0.25">
      <c r="A489" s="4" t="s">
        <v>281</v>
      </c>
      <c r="B489" s="4" t="s">
        <v>280</v>
      </c>
      <c r="C489" s="4"/>
    </row>
    <row r="490" spans="1:3" x14ac:dyDescent="0.25">
      <c r="A490" s="4" t="s">
        <v>279</v>
      </c>
      <c r="B490" s="4" t="s">
        <v>278</v>
      </c>
      <c r="C490" s="4"/>
    </row>
    <row r="491" spans="1:3" x14ac:dyDescent="0.25">
      <c r="A491" s="4" t="s">
        <v>277</v>
      </c>
      <c r="B491" s="4" t="s">
        <v>276</v>
      </c>
      <c r="C491" s="4"/>
    </row>
    <row r="492" spans="1:3" ht="25.5" x14ac:dyDescent="0.25">
      <c r="A492" s="4" t="s">
        <v>275</v>
      </c>
      <c r="B492" s="4" t="s">
        <v>274</v>
      </c>
      <c r="C492" s="4"/>
    </row>
    <row r="493" spans="1:3" x14ac:dyDescent="0.25">
      <c r="A493" s="4" t="s">
        <v>273</v>
      </c>
      <c r="B493" s="4" t="s">
        <v>272</v>
      </c>
      <c r="C493" s="4"/>
    </row>
    <row r="494" spans="1:3" ht="38.25" x14ac:dyDescent="0.25">
      <c r="A494" s="4" t="s">
        <v>271</v>
      </c>
      <c r="B494" s="4" t="s">
        <v>270</v>
      </c>
      <c r="C494" s="4"/>
    </row>
    <row r="495" spans="1:3" x14ac:dyDescent="0.25">
      <c r="A495" s="4" t="s">
        <v>269</v>
      </c>
      <c r="B495" s="4" t="s">
        <v>268</v>
      </c>
      <c r="C495" s="4"/>
    </row>
    <row r="496" spans="1:3" ht="25.5" x14ac:dyDescent="0.25">
      <c r="A496" s="4" t="s">
        <v>267</v>
      </c>
      <c r="B496" s="4" t="s">
        <v>266</v>
      </c>
      <c r="C496" s="4" t="s">
        <v>266</v>
      </c>
    </row>
    <row r="497" spans="1:3" x14ac:dyDescent="0.25">
      <c r="A497" s="4" t="s">
        <v>267</v>
      </c>
      <c r="B497" s="4" t="s">
        <v>1315</v>
      </c>
      <c r="C497" s="4" t="s">
        <v>1315</v>
      </c>
    </row>
    <row r="498" spans="1:3" x14ac:dyDescent="0.25">
      <c r="A498" s="4" t="s">
        <v>265</v>
      </c>
      <c r="B498" s="4" t="s">
        <v>264</v>
      </c>
      <c r="C498" s="4" t="s">
        <v>264</v>
      </c>
    </row>
    <row r="499" spans="1:3" x14ac:dyDescent="0.25">
      <c r="A499" s="4" t="s">
        <v>265</v>
      </c>
      <c r="B499" s="4" t="s">
        <v>1316</v>
      </c>
      <c r="C499" s="4" t="s">
        <v>1316</v>
      </c>
    </row>
    <row r="500" spans="1:3" x14ac:dyDescent="0.25">
      <c r="A500" s="4" t="s">
        <v>263</v>
      </c>
      <c r="B500" s="4" t="s">
        <v>262</v>
      </c>
      <c r="C500" s="4"/>
    </row>
    <row r="501" spans="1:3" x14ac:dyDescent="0.25">
      <c r="A501" s="4" t="s">
        <v>261</v>
      </c>
      <c r="B501" s="4" t="s">
        <v>260</v>
      </c>
      <c r="C501" s="4"/>
    </row>
    <row r="502" spans="1:3" ht="25.5" x14ac:dyDescent="0.25">
      <c r="A502" s="4" t="s">
        <v>259</v>
      </c>
      <c r="B502" s="4" t="s">
        <v>258</v>
      </c>
      <c r="C502" s="4"/>
    </row>
    <row r="503" spans="1:3" x14ac:dyDescent="0.25">
      <c r="A503" s="4" t="s">
        <v>257</v>
      </c>
      <c r="B503" s="4" t="s">
        <v>256</v>
      </c>
      <c r="C503" s="4"/>
    </row>
    <row r="504" spans="1:3" x14ac:dyDescent="0.25">
      <c r="A504" s="4" t="s">
        <v>255</v>
      </c>
      <c r="B504" s="4" t="s">
        <v>254</v>
      </c>
      <c r="C504" s="4"/>
    </row>
    <row r="505" spans="1:3" x14ac:dyDescent="0.25">
      <c r="A505" s="4" t="s">
        <v>253</v>
      </c>
      <c r="B505" s="4" t="s">
        <v>252</v>
      </c>
      <c r="C505" s="4"/>
    </row>
    <row r="506" spans="1:3" ht="38.25" x14ac:dyDescent="0.25">
      <c r="A506" s="4" t="s">
        <v>251</v>
      </c>
      <c r="B506" s="4" t="s">
        <v>250</v>
      </c>
      <c r="C506" s="4"/>
    </row>
    <row r="507" spans="1:3" x14ac:dyDescent="0.25">
      <c r="A507" s="4" t="s">
        <v>729</v>
      </c>
      <c r="B507" s="4" t="s">
        <v>728</v>
      </c>
      <c r="C507" s="4"/>
    </row>
    <row r="508" spans="1:3" x14ac:dyDescent="0.25">
      <c r="A508" s="4" t="s">
        <v>727</v>
      </c>
      <c r="B508" s="4" t="s">
        <v>726</v>
      </c>
      <c r="C508" s="4"/>
    </row>
    <row r="509" spans="1:3" x14ac:dyDescent="0.25">
      <c r="A509" s="4" t="s">
        <v>725</v>
      </c>
      <c r="B509" s="4" t="s">
        <v>724</v>
      </c>
      <c r="C509" s="4"/>
    </row>
    <row r="510" spans="1:3" x14ac:dyDescent="0.25">
      <c r="A510" s="4" t="s">
        <v>249</v>
      </c>
      <c r="B510" s="4" t="s">
        <v>248</v>
      </c>
      <c r="C510" s="4"/>
    </row>
    <row r="511" spans="1:3" x14ac:dyDescent="0.25">
      <c r="A511" s="4" t="s">
        <v>247</v>
      </c>
      <c r="B511" s="4" t="s">
        <v>246</v>
      </c>
      <c r="C511" s="4"/>
    </row>
    <row r="512" spans="1:3" ht="38.25" x14ac:dyDescent="0.25">
      <c r="A512" s="4" t="s">
        <v>723</v>
      </c>
      <c r="B512" s="4" t="s">
        <v>722</v>
      </c>
      <c r="C512" s="4"/>
    </row>
    <row r="513" spans="1:3" x14ac:dyDescent="0.25">
      <c r="A513" s="4" t="s">
        <v>721</v>
      </c>
      <c r="B513" s="4" t="s">
        <v>720</v>
      </c>
      <c r="C513" s="4"/>
    </row>
    <row r="514" spans="1:3" x14ac:dyDescent="0.25">
      <c r="A514" s="4" t="s">
        <v>719</v>
      </c>
      <c r="B514" s="4" t="s">
        <v>718</v>
      </c>
      <c r="C514" s="4"/>
    </row>
    <row r="515" spans="1:3" ht="25.5" x14ac:dyDescent="0.25">
      <c r="A515" s="4" t="s">
        <v>245</v>
      </c>
      <c r="B515" s="4" t="s">
        <v>244</v>
      </c>
      <c r="C515" s="4"/>
    </row>
    <row r="516" spans="1:3" x14ac:dyDescent="0.25">
      <c r="A516" s="4" t="s">
        <v>243</v>
      </c>
      <c r="B516" s="4" t="s">
        <v>242</v>
      </c>
      <c r="C516" s="4"/>
    </row>
    <row r="517" spans="1:3" ht="25.5" x14ac:dyDescent="0.25">
      <c r="A517" s="4" t="s">
        <v>241</v>
      </c>
      <c r="B517" s="4" t="s">
        <v>240</v>
      </c>
      <c r="C517" s="4"/>
    </row>
    <row r="518" spans="1:3" x14ac:dyDescent="0.25">
      <c r="A518" s="4" t="s">
        <v>239</v>
      </c>
      <c r="B518" s="4" t="s">
        <v>238</v>
      </c>
      <c r="C518" s="4"/>
    </row>
    <row r="519" spans="1:3" ht="25.5" x14ac:dyDescent="0.25">
      <c r="A519" s="4" t="s">
        <v>237</v>
      </c>
      <c r="B519" s="4" t="s">
        <v>236</v>
      </c>
      <c r="C519" s="4"/>
    </row>
    <row r="520" spans="1:3" x14ac:dyDescent="0.25">
      <c r="A520" s="4" t="s">
        <v>235</v>
      </c>
      <c r="B520" s="4" t="s">
        <v>234</v>
      </c>
      <c r="C520" s="4"/>
    </row>
    <row r="521" spans="1:3" x14ac:dyDescent="0.25">
      <c r="A521" s="4" t="s">
        <v>233</v>
      </c>
      <c r="B521" s="4" t="s">
        <v>232</v>
      </c>
      <c r="C521" s="4"/>
    </row>
    <row r="522" spans="1:3" x14ac:dyDescent="0.25">
      <c r="A522" s="4" t="s">
        <v>717</v>
      </c>
      <c r="B522" s="4" t="s">
        <v>716</v>
      </c>
      <c r="C522" s="4"/>
    </row>
    <row r="523" spans="1:3" x14ac:dyDescent="0.25">
      <c r="A523" s="4" t="s">
        <v>231</v>
      </c>
      <c r="B523" s="4" t="s">
        <v>230</v>
      </c>
      <c r="C523" s="4"/>
    </row>
    <row r="524" spans="1:3" x14ac:dyDescent="0.25">
      <c r="A524" s="4" t="s">
        <v>229</v>
      </c>
      <c r="B524" s="4" t="s">
        <v>228</v>
      </c>
      <c r="C524" s="4" t="s">
        <v>228</v>
      </c>
    </row>
    <row r="525" spans="1:3" x14ac:dyDescent="0.25">
      <c r="A525" s="4" t="s">
        <v>229</v>
      </c>
      <c r="B525" s="4" t="s">
        <v>1317</v>
      </c>
      <c r="C525" s="4" t="s">
        <v>1317</v>
      </c>
    </row>
    <row r="526" spans="1:3" ht="25.5" x14ac:dyDescent="0.25">
      <c r="A526" s="4" t="s">
        <v>227</v>
      </c>
      <c r="B526" s="4" t="s">
        <v>226</v>
      </c>
      <c r="C526" s="4"/>
    </row>
    <row r="527" spans="1:3" x14ac:dyDescent="0.25">
      <c r="A527" s="4" t="s">
        <v>225</v>
      </c>
      <c r="B527" s="4" t="s">
        <v>224</v>
      </c>
      <c r="C527" s="4"/>
    </row>
    <row r="528" spans="1:3" ht="25.5" x14ac:dyDescent="0.25">
      <c r="A528" s="4" t="s">
        <v>223</v>
      </c>
      <c r="B528" s="4" t="s">
        <v>222</v>
      </c>
      <c r="C528" s="4"/>
    </row>
    <row r="529" spans="1:3" x14ac:dyDescent="0.25">
      <c r="A529" s="4" t="s">
        <v>715</v>
      </c>
      <c r="B529" s="4" t="s">
        <v>714</v>
      </c>
      <c r="C529" s="4"/>
    </row>
    <row r="530" spans="1:3" x14ac:dyDescent="0.25">
      <c r="A530" s="4" t="s">
        <v>221</v>
      </c>
      <c r="B530" s="4" t="s">
        <v>220</v>
      </c>
      <c r="C530" s="4"/>
    </row>
    <row r="531" spans="1:3" x14ac:dyDescent="0.25">
      <c r="A531" s="4" t="s">
        <v>219</v>
      </c>
      <c r="B531" s="4" t="s">
        <v>218</v>
      </c>
      <c r="C531" s="4"/>
    </row>
    <row r="532" spans="1:3" x14ac:dyDescent="0.25">
      <c r="A532" s="4" t="s">
        <v>713</v>
      </c>
      <c r="B532" s="4" t="s">
        <v>712</v>
      </c>
      <c r="C532" s="4"/>
    </row>
    <row r="533" spans="1:3" x14ac:dyDescent="0.25">
      <c r="A533" s="4" t="s">
        <v>711</v>
      </c>
      <c r="B533" s="4" t="s">
        <v>710</v>
      </c>
      <c r="C533" s="4"/>
    </row>
    <row r="534" spans="1:3" x14ac:dyDescent="0.25">
      <c r="A534" s="4" t="s">
        <v>709</v>
      </c>
      <c r="B534" s="4" t="s">
        <v>708</v>
      </c>
      <c r="C534" s="4"/>
    </row>
    <row r="535" spans="1:3" x14ac:dyDescent="0.25">
      <c r="A535" s="4" t="s">
        <v>707</v>
      </c>
      <c r="B535" s="4" t="s">
        <v>706</v>
      </c>
      <c r="C535" s="4"/>
    </row>
    <row r="536" spans="1:3" ht="38.25" x14ac:dyDescent="0.25">
      <c r="A536" s="4" t="s">
        <v>705</v>
      </c>
      <c r="B536" s="4" t="s">
        <v>704</v>
      </c>
      <c r="C536" s="4"/>
    </row>
    <row r="537" spans="1:3" ht="25.5" x14ac:dyDescent="0.25">
      <c r="A537" s="4" t="s">
        <v>703</v>
      </c>
      <c r="B537" s="4" t="s">
        <v>702</v>
      </c>
      <c r="C537" s="4"/>
    </row>
    <row r="538" spans="1:3" ht="25.5" x14ac:dyDescent="0.25">
      <c r="A538" s="4" t="s">
        <v>701</v>
      </c>
      <c r="B538" s="4" t="s">
        <v>700</v>
      </c>
      <c r="C538" s="4"/>
    </row>
    <row r="539" spans="1:3" x14ac:dyDescent="0.25">
      <c r="A539" s="4" t="s">
        <v>699</v>
      </c>
      <c r="B539" s="4" t="s">
        <v>698</v>
      </c>
      <c r="C539" s="4"/>
    </row>
    <row r="540" spans="1:3" s="1" customFormat="1" x14ac:dyDescent="0.25">
      <c r="A540" s="19"/>
      <c r="B540" s="19"/>
      <c r="C540" s="19"/>
    </row>
    <row r="541" spans="1:3" ht="25.5" x14ac:dyDescent="0.25">
      <c r="A541" s="4" t="s">
        <v>217</v>
      </c>
      <c r="B541" s="4" t="s">
        <v>216</v>
      </c>
      <c r="C541" s="4"/>
    </row>
    <row r="542" spans="1:3" x14ac:dyDescent="0.25">
      <c r="A542" s="4" t="s">
        <v>215</v>
      </c>
      <c r="B542" s="4" t="s">
        <v>214</v>
      </c>
      <c r="C542" s="4"/>
    </row>
    <row r="543" spans="1:3" x14ac:dyDescent="0.25">
      <c r="A543" s="4" t="s">
        <v>213</v>
      </c>
      <c r="B543" s="4" t="s">
        <v>212</v>
      </c>
      <c r="C543" s="4"/>
    </row>
    <row r="544" spans="1:3" x14ac:dyDescent="0.25">
      <c r="A544" s="4" t="s">
        <v>211</v>
      </c>
      <c r="B544" s="4" t="s">
        <v>210</v>
      </c>
      <c r="C544" s="4"/>
    </row>
    <row r="545" spans="1:3" x14ac:dyDescent="0.25">
      <c r="A545" s="4" t="s">
        <v>209</v>
      </c>
      <c r="B545" s="4" t="s">
        <v>208</v>
      </c>
      <c r="C545" s="4"/>
    </row>
    <row r="546" spans="1:3" ht="25.5" x14ac:dyDescent="0.25">
      <c r="A546" s="4" t="s">
        <v>207</v>
      </c>
      <c r="B546" s="4" t="s">
        <v>206</v>
      </c>
      <c r="C546" s="4"/>
    </row>
    <row r="547" spans="1:3" ht="25.5" x14ac:dyDescent="0.25">
      <c r="A547" s="4" t="s">
        <v>205</v>
      </c>
      <c r="B547" s="4" t="s">
        <v>204</v>
      </c>
      <c r="C547" s="4"/>
    </row>
    <row r="548" spans="1:3" ht="25.5" x14ac:dyDescent="0.25">
      <c r="A548" s="4" t="s">
        <v>203</v>
      </c>
      <c r="B548" s="4" t="s">
        <v>202</v>
      </c>
      <c r="C548" s="4"/>
    </row>
    <row r="549" spans="1:3" x14ac:dyDescent="0.25">
      <c r="A549" s="4" t="s">
        <v>201</v>
      </c>
      <c r="B549" s="4" t="s">
        <v>200</v>
      </c>
      <c r="C549" s="4"/>
    </row>
    <row r="550" spans="1:3" x14ac:dyDescent="0.25">
      <c r="A550" s="4" t="s">
        <v>199</v>
      </c>
      <c r="B550" s="4" t="s">
        <v>198</v>
      </c>
      <c r="C550" s="4"/>
    </row>
    <row r="551" spans="1:3" x14ac:dyDescent="0.25">
      <c r="A551" s="4" t="s">
        <v>197</v>
      </c>
      <c r="B551" s="4" t="s">
        <v>196</v>
      </c>
      <c r="C551" s="4"/>
    </row>
    <row r="552" spans="1:3" x14ac:dyDescent="0.25">
      <c r="A552" s="4" t="s">
        <v>195</v>
      </c>
      <c r="B552" s="4" t="s">
        <v>194</v>
      </c>
      <c r="C552" s="4"/>
    </row>
    <row r="553" spans="1:3" ht="25.5" x14ac:dyDescent="0.25">
      <c r="A553" s="4" t="s">
        <v>193</v>
      </c>
      <c r="B553" s="4" t="s">
        <v>192</v>
      </c>
      <c r="C553" s="4"/>
    </row>
    <row r="554" spans="1:3" x14ac:dyDescent="0.25">
      <c r="A554" s="4" t="s">
        <v>191</v>
      </c>
      <c r="B554" s="4" t="s">
        <v>190</v>
      </c>
      <c r="C554" s="4"/>
    </row>
    <row r="555" spans="1:3" x14ac:dyDescent="0.25">
      <c r="A555" s="4" t="s">
        <v>189</v>
      </c>
      <c r="B555" s="4" t="s">
        <v>188</v>
      </c>
      <c r="C555" s="4"/>
    </row>
    <row r="556" spans="1:3" x14ac:dyDescent="0.25">
      <c r="A556" s="4" t="s">
        <v>1318</v>
      </c>
      <c r="B556" s="4" t="s">
        <v>1319</v>
      </c>
      <c r="C556" s="4"/>
    </row>
    <row r="557" spans="1:3" x14ac:dyDescent="0.25">
      <c r="A557" s="4" t="s">
        <v>1320</v>
      </c>
      <c r="B557" s="4" t="s">
        <v>1321</v>
      </c>
      <c r="C557" s="4"/>
    </row>
    <row r="558" spans="1:3" x14ac:dyDescent="0.25">
      <c r="A558" s="4" t="s">
        <v>187</v>
      </c>
      <c r="B558" s="4" t="s">
        <v>186</v>
      </c>
      <c r="C558" s="4"/>
    </row>
    <row r="559" spans="1:3" x14ac:dyDescent="0.25">
      <c r="A559" s="4" t="s">
        <v>185</v>
      </c>
      <c r="B559" s="4" t="s">
        <v>184</v>
      </c>
      <c r="C559" s="4"/>
    </row>
    <row r="560" spans="1:3" ht="25.5" x14ac:dyDescent="0.25">
      <c r="A560" s="4" t="s">
        <v>183</v>
      </c>
      <c r="B560" s="4" t="s">
        <v>182</v>
      </c>
      <c r="C560" s="4"/>
    </row>
    <row r="561" spans="1:3" ht="25.5" x14ac:dyDescent="0.25">
      <c r="A561" s="4" t="s">
        <v>181</v>
      </c>
      <c r="B561" s="4" t="s">
        <v>180</v>
      </c>
      <c r="C561" s="4"/>
    </row>
    <row r="562" spans="1:3" ht="25.5" x14ac:dyDescent="0.25">
      <c r="A562" s="4" t="s">
        <v>179</v>
      </c>
      <c r="B562" s="4" t="s">
        <v>178</v>
      </c>
      <c r="C562" s="4"/>
    </row>
    <row r="563" spans="1:3" ht="25.5" x14ac:dyDescent="0.25">
      <c r="A563" s="4" t="s">
        <v>177</v>
      </c>
      <c r="B563" s="4" t="s">
        <v>176</v>
      </c>
      <c r="C563" s="4"/>
    </row>
    <row r="564" spans="1:3" x14ac:dyDescent="0.25">
      <c r="A564" s="4" t="s">
        <v>695</v>
      </c>
      <c r="B564" s="4" t="s">
        <v>694</v>
      </c>
      <c r="C564" s="4"/>
    </row>
    <row r="565" spans="1:3" x14ac:dyDescent="0.25">
      <c r="A565" s="4" t="s">
        <v>693</v>
      </c>
      <c r="B565" s="4" t="s">
        <v>692</v>
      </c>
      <c r="C565" s="4"/>
    </row>
    <row r="566" spans="1:3" x14ac:dyDescent="0.25">
      <c r="A566" s="4" t="s">
        <v>691</v>
      </c>
      <c r="B566" s="4" t="s">
        <v>690</v>
      </c>
      <c r="C566" s="4"/>
    </row>
    <row r="567" spans="1:3" ht="25.5" x14ac:dyDescent="0.25">
      <c r="A567" s="4" t="s">
        <v>175</v>
      </c>
      <c r="B567" s="4" t="s">
        <v>174</v>
      </c>
      <c r="C567" s="4"/>
    </row>
    <row r="568" spans="1:3" x14ac:dyDescent="0.25">
      <c r="A568" s="4" t="s">
        <v>173</v>
      </c>
      <c r="B568" s="4" t="s">
        <v>172</v>
      </c>
      <c r="C568" s="4"/>
    </row>
    <row r="569" spans="1:3" x14ac:dyDescent="0.25">
      <c r="A569" s="4" t="s">
        <v>171</v>
      </c>
      <c r="B569" s="4" t="s">
        <v>170</v>
      </c>
      <c r="C569" s="4"/>
    </row>
    <row r="570" spans="1:3" x14ac:dyDescent="0.25">
      <c r="A570" s="4" t="s">
        <v>1322</v>
      </c>
      <c r="B570" s="4" t="s">
        <v>1323</v>
      </c>
      <c r="C570" s="4"/>
    </row>
    <row r="571" spans="1:3" x14ac:dyDescent="0.25">
      <c r="A571" s="4" t="s">
        <v>169</v>
      </c>
      <c r="B571" s="4" t="s">
        <v>168</v>
      </c>
      <c r="C571" s="4"/>
    </row>
    <row r="572" spans="1:3" ht="25.5" x14ac:dyDescent="0.25">
      <c r="A572" s="4" t="s">
        <v>167</v>
      </c>
      <c r="B572" s="4" t="s">
        <v>166</v>
      </c>
      <c r="C572" s="4"/>
    </row>
    <row r="573" spans="1:3" ht="25.5" x14ac:dyDescent="0.25">
      <c r="A573" s="4" t="s">
        <v>165</v>
      </c>
      <c r="B573" s="4" t="s">
        <v>164</v>
      </c>
      <c r="C573" s="4"/>
    </row>
    <row r="574" spans="1:3" x14ac:dyDescent="0.25">
      <c r="A574" s="4" t="s">
        <v>163</v>
      </c>
      <c r="B574" s="4" t="s">
        <v>162</v>
      </c>
      <c r="C574" s="4" t="s">
        <v>162</v>
      </c>
    </row>
    <row r="575" spans="1:3" ht="25.5" x14ac:dyDescent="0.25">
      <c r="A575" s="4" t="s">
        <v>163</v>
      </c>
      <c r="B575" s="4" t="s">
        <v>1324</v>
      </c>
      <c r="C575" s="4" t="s">
        <v>1324</v>
      </c>
    </row>
    <row r="576" spans="1:3" x14ac:dyDescent="0.25">
      <c r="A576" s="4" t="s">
        <v>161</v>
      </c>
      <c r="B576" s="4" t="s">
        <v>160</v>
      </c>
      <c r="C576" s="4"/>
    </row>
    <row r="577" spans="1:3" x14ac:dyDescent="0.25">
      <c r="A577" s="4" t="s">
        <v>159</v>
      </c>
      <c r="B577" s="4" t="s">
        <v>158</v>
      </c>
      <c r="C577" s="4"/>
    </row>
    <row r="578" spans="1:3" x14ac:dyDescent="0.25">
      <c r="A578" s="4" t="s">
        <v>157</v>
      </c>
      <c r="B578" s="4" t="s">
        <v>156</v>
      </c>
      <c r="C578" s="4"/>
    </row>
    <row r="579" spans="1:3" x14ac:dyDescent="0.25">
      <c r="A579" s="4" t="s">
        <v>155</v>
      </c>
      <c r="B579" s="4" t="s">
        <v>154</v>
      </c>
      <c r="C579" s="4"/>
    </row>
    <row r="580" spans="1:3" x14ac:dyDescent="0.25">
      <c r="A580" s="4" t="s">
        <v>153</v>
      </c>
      <c r="B580" s="4" t="s">
        <v>152</v>
      </c>
      <c r="C580" s="4"/>
    </row>
    <row r="581" spans="1:3" x14ac:dyDescent="0.25">
      <c r="A581" s="4" t="s">
        <v>151</v>
      </c>
      <c r="B581" s="4" t="s">
        <v>150</v>
      </c>
      <c r="C581" s="4"/>
    </row>
    <row r="582" spans="1:3" ht="25.5" x14ac:dyDescent="0.25">
      <c r="A582" s="4" t="s">
        <v>149</v>
      </c>
      <c r="B582" s="4" t="s">
        <v>148</v>
      </c>
      <c r="C582" s="4"/>
    </row>
    <row r="583" spans="1:3" ht="25.5" x14ac:dyDescent="0.25">
      <c r="A583" s="4" t="s">
        <v>147</v>
      </c>
      <c r="B583" s="4" t="s">
        <v>146</v>
      </c>
      <c r="C583" s="4"/>
    </row>
    <row r="584" spans="1:3" x14ac:dyDescent="0.25">
      <c r="A584" s="4" t="s">
        <v>145</v>
      </c>
      <c r="B584" s="4" t="s">
        <v>144</v>
      </c>
      <c r="C584" s="4"/>
    </row>
    <row r="585" spans="1:3" x14ac:dyDescent="0.25">
      <c r="A585" s="4" t="s">
        <v>143</v>
      </c>
      <c r="B585" s="4" t="s">
        <v>142</v>
      </c>
      <c r="C585" s="4"/>
    </row>
    <row r="586" spans="1:3" ht="38.25" x14ac:dyDescent="0.25">
      <c r="A586" s="4" t="s">
        <v>141</v>
      </c>
      <c r="B586" s="4" t="s">
        <v>1325</v>
      </c>
      <c r="C586" s="4"/>
    </row>
    <row r="587" spans="1:3" x14ac:dyDescent="0.25">
      <c r="A587" s="4" t="s">
        <v>140</v>
      </c>
      <c r="B587" s="4" t="s">
        <v>139</v>
      </c>
      <c r="C587" s="4"/>
    </row>
    <row r="588" spans="1:3" ht="25.5" x14ac:dyDescent="0.25">
      <c r="A588" s="4" t="s">
        <v>138</v>
      </c>
      <c r="B588" s="4" t="s">
        <v>137</v>
      </c>
      <c r="C588" s="4"/>
    </row>
    <row r="589" spans="1:3" ht="25.5" x14ac:dyDescent="0.25">
      <c r="A589" s="4" t="s">
        <v>136</v>
      </c>
      <c r="B589" s="4" t="s">
        <v>135</v>
      </c>
      <c r="C589" s="4"/>
    </row>
    <row r="590" spans="1:3" ht="25.5" x14ac:dyDescent="0.25">
      <c r="A590" s="4" t="s">
        <v>689</v>
      </c>
      <c r="B590" s="4" t="s">
        <v>688</v>
      </c>
      <c r="C590" s="4"/>
    </row>
    <row r="591" spans="1:3" x14ac:dyDescent="0.25">
      <c r="A591" s="4" t="s">
        <v>687</v>
      </c>
      <c r="B591" s="4" t="s">
        <v>686</v>
      </c>
      <c r="C591" s="4"/>
    </row>
    <row r="592" spans="1:3" x14ac:dyDescent="0.25">
      <c r="A592" s="4" t="s">
        <v>685</v>
      </c>
      <c r="B592" s="4" t="s">
        <v>684</v>
      </c>
      <c r="C592" s="4"/>
    </row>
    <row r="593" spans="1:3" ht="25.5" x14ac:dyDescent="0.25">
      <c r="A593" s="4" t="s">
        <v>683</v>
      </c>
      <c r="B593" s="4" t="s">
        <v>682</v>
      </c>
      <c r="C593" s="4"/>
    </row>
    <row r="594" spans="1:3" ht="38.25" x14ac:dyDescent="0.25">
      <c r="A594" s="4" t="s">
        <v>681</v>
      </c>
      <c r="B594" s="4" t="s">
        <v>680</v>
      </c>
      <c r="C594" s="4"/>
    </row>
    <row r="595" spans="1:3" ht="25.5" x14ac:dyDescent="0.25">
      <c r="A595" s="4" t="s">
        <v>679</v>
      </c>
      <c r="B595" s="4" t="s">
        <v>678</v>
      </c>
      <c r="C595" s="4"/>
    </row>
    <row r="596" spans="1:3" ht="25.5" x14ac:dyDescent="0.25">
      <c r="A596" s="4" t="s">
        <v>677</v>
      </c>
      <c r="B596" s="4" t="s">
        <v>676</v>
      </c>
      <c r="C596" s="4"/>
    </row>
    <row r="597" spans="1:3" ht="25.5" x14ac:dyDescent="0.25">
      <c r="A597" s="4" t="s">
        <v>675</v>
      </c>
      <c r="B597" s="4" t="s">
        <v>114</v>
      </c>
      <c r="C597" s="4"/>
    </row>
    <row r="598" spans="1:3" x14ac:dyDescent="0.25">
      <c r="A598" s="4" t="s">
        <v>674</v>
      </c>
      <c r="B598" s="4" t="s">
        <v>673</v>
      </c>
      <c r="C598" s="4"/>
    </row>
    <row r="599" spans="1:3" x14ac:dyDescent="0.25">
      <c r="A599" s="4" t="s">
        <v>672</v>
      </c>
      <c r="B599" s="4" t="s">
        <v>671</v>
      </c>
      <c r="C599" s="4"/>
    </row>
    <row r="600" spans="1:3" x14ac:dyDescent="0.25">
      <c r="A600" s="4" t="s">
        <v>670</v>
      </c>
      <c r="B600" s="4" t="s">
        <v>669</v>
      </c>
      <c r="C600" s="4"/>
    </row>
    <row r="601" spans="1:3" x14ac:dyDescent="0.25">
      <c r="A601" s="4" t="s">
        <v>668</v>
      </c>
      <c r="B601" s="4" t="s">
        <v>667</v>
      </c>
      <c r="C601" s="4"/>
    </row>
    <row r="602" spans="1:3" ht="25.5" x14ac:dyDescent="0.25">
      <c r="A602" s="4" t="s">
        <v>666</v>
      </c>
      <c r="B602" s="4" t="s">
        <v>665</v>
      </c>
      <c r="C602" s="4"/>
    </row>
    <row r="603" spans="1:3" x14ac:dyDescent="0.25">
      <c r="A603" s="4" t="s">
        <v>664</v>
      </c>
      <c r="B603" s="4" t="s">
        <v>663</v>
      </c>
      <c r="C603" s="4"/>
    </row>
    <row r="604" spans="1:3" x14ac:dyDescent="0.25">
      <c r="A604" s="4" t="s">
        <v>662</v>
      </c>
      <c r="B604" s="4" t="s">
        <v>661</v>
      </c>
      <c r="C604" s="4"/>
    </row>
    <row r="605" spans="1:3" ht="25.5" x14ac:dyDescent="0.25">
      <c r="A605" s="4" t="s">
        <v>660</v>
      </c>
      <c r="B605" s="4" t="s">
        <v>659</v>
      </c>
      <c r="C605" s="4"/>
    </row>
    <row r="606" spans="1:3" x14ac:dyDescent="0.25">
      <c r="A606" s="4" t="s">
        <v>658</v>
      </c>
      <c r="B606" s="4" t="s">
        <v>657</v>
      </c>
      <c r="C606" s="4"/>
    </row>
    <row r="607" spans="1:3" ht="25.5" x14ac:dyDescent="0.25">
      <c r="A607" s="4" t="s">
        <v>656</v>
      </c>
      <c r="B607" s="4" t="s">
        <v>655</v>
      </c>
      <c r="C607" s="4"/>
    </row>
    <row r="608" spans="1:3" ht="25.5" x14ac:dyDescent="0.25">
      <c r="A608" s="4" t="s">
        <v>654</v>
      </c>
      <c r="B608" s="4" t="s">
        <v>653</v>
      </c>
      <c r="C608" s="4"/>
    </row>
    <row r="609" spans="1:3" x14ac:dyDescent="0.25">
      <c r="A609" s="4" t="s">
        <v>652</v>
      </c>
      <c r="B609" s="4" t="s">
        <v>651</v>
      </c>
      <c r="C609" s="4"/>
    </row>
    <row r="610" spans="1:3" x14ac:dyDescent="0.25">
      <c r="A610" s="4" t="s">
        <v>134</v>
      </c>
      <c r="B610" s="4" t="s">
        <v>133</v>
      </c>
      <c r="C610" s="4"/>
    </row>
    <row r="611" spans="1:3" ht="25.5" x14ac:dyDescent="0.25">
      <c r="A611" s="4" t="s">
        <v>132</v>
      </c>
      <c r="B611" s="4" t="s">
        <v>131</v>
      </c>
      <c r="C611" s="4"/>
    </row>
    <row r="612" spans="1:3" ht="38.25" x14ac:dyDescent="0.25">
      <c r="A612" s="4" t="s">
        <v>130</v>
      </c>
      <c r="B612" s="4" t="s">
        <v>129</v>
      </c>
      <c r="C612" s="4"/>
    </row>
    <row r="613" spans="1:3" x14ac:dyDescent="0.25">
      <c r="A613" s="4" t="s">
        <v>128</v>
      </c>
      <c r="B613" s="4" t="s">
        <v>127</v>
      </c>
      <c r="C613" s="4"/>
    </row>
    <row r="614" spans="1:3" x14ac:dyDescent="0.25">
      <c r="A614" s="4" t="s">
        <v>126</v>
      </c>
      <c r="B614" s="4" t="s">
        <v>125</v>
      </c>
      <c r="C614" s="4"/>
    </row>
    <row r="615" spans="1:3" ht="25.5" x14ac:dyDescent="0.25">
      <c r="A615" s="4" t="s">
        <v>124</v>
      </c>
      <c r="B615" s="4" t="s">
        <v>123</v>
      </c>
      <c r="C615" s="4"/>
    </row>
    <row r="616" spans="1:3" x14ac:dyDescent="0.25">
      <c r="A616" s="4" t="s">
        <v>122</v>
      </c>
      <c r="B616" s="4" t="s">
        <v>121</v>
      </c>
      <c r="C616" s="4"/>
    </row>
    <row r="617" spans="1:3" x14ac:dyDescent="0.25">
      <c r="A617" s="4" t="s">
        <v>120</v>
      </c>
      <c r="B617" s="4" t="s">
        <v>119</v>
      </c>
      <c r="C617" s="4"/>
    </row>
    <row r="618" spans="1:3" x14ac:dyDescent="0.25">
      <c r="A618" s="4" t="s">
        <v>650</v>
      </c>
      <c r="B618" s="4" t="s">
        <v>649</v>
      </c>
      <c r="C618" s="4"/>
    </row>
    <row r="619" spans="1:3" ht="25.5" x14ac:dyDescent="0.25">
      <c r="A619" s="4" t="s">
        <v>118</v>
      </c>
      <c r="B619" s="4" t="s">
        <v>117</v>
      </c>
      <c r="C619" s="4"/>
    </row>
    <row r="620" spans="1:3" x14ac:dyDescent="0.25">
      <c r="A620" s="4" t="s">
        <v>116</v>
      </c>
      <c r="B620" s="4" t="s">
        <v>115</v>
      </c>
      <c r="C620" s="4" t="s">
        <v>115</v>
      </c>
    </row>
    <row r="621" spans="1:3" ht="25.5" x14ac:dyDescent="0.25">
      <c r="A621" s="4" t="s">
        <v>116</v>
      </c>
      <c r="B621" s="4" t="s">
        <v>1326</v>
      </c>
      <c r="C621" s="4" t="s">
        <v>1326</v>
      </c>
    </row>
    <row r="622" spans="1:3" x14ac:dyDescent="0.25">
      <c r="A622" s="20" t="s">
        <v>697</v>
      </c>
      <c r="B622" s="20" t="s">
        <v>696</v>
      </c>
    </row>
  </sheetData>
  <conditionalFormatting sqref="A1:A539 A541:A622">
    <cfRule type="duplicateValues" dxfId="1" priority="4"/>
  </conditionalFormatting>
  <conditionalFormatting sqref="A54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Не редактировать</vt:lpstr>
      <vt:lpstr>'Приложение 1'!Заголовки_для_печати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Калмыкова Ольга Сергеевна</dc:creator>
  <cp:lastModifiedBy>Терентьева Юлия Викторовна</cp:lastModifiedBy>
  <cp:lastPrinted>2023-06-29T03:39:49Z</cp:lastPrinted>
  <dcterms:created xsi:type="dcterms:W3CDTF">2020-09-25T05:10:18Z</dcterms:created>
  <dcterms:modified xsi:type="dcterms:W3CDTF">2023-07-31T12:29:06Z</dcterms:modified>
</cp:coreProperties>
</file>