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Users\n.komornikova\Desktop\Иной межбюджетный трансферт\"/>
    </mc:Choice>
  </mc:AlternateContent>
  <bookViews>
    <workbookView xWindow="0" yWindow="0" windowWidth="17664" windowHeight="9612"/>
  </bookViews>
  <sheets>
    <sheet name="Лист1" sheetId="2" r:id="rId1"/>
  </sheets>
  <definedNames>
    <definedName name="_xlnm.Print_Area" localSheetId="0">Лист1!$A$1:$E$79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7" i="2"/>
  <c r="D9" i="2" l="1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1" i="2"/>
  <c r="D42" i="2"/>
  <c r="D43" i="2"/>
  <c r="D44" i="2"/>
  <c r="D45" i="2"/>
  <c r="D46" i="2"/>
  <c r="D47" i="2"/>
  <c r="D48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C79" i="2"/>
  <c r="D79" i="2" l="1"/>
  <c r="B5" i="2"/>
</calcChain>
</file>

<file path=xl/sharedStrings.xml><?xml version="1.0" encoding="utf-8"?>
<sst xmlns="http://schemas.openxmlformats.org/spreadsheetml/2006/main" count="154" uniqueCount="154">
  <si>
    <t>Муниципальное образование город Алапаевск</t>
  </si>
  <si>
    <t>Муниципальное образование Алапаевское</t>
  </si>
  <si>
    <t>Артемовский городской округ</t>
  </si>
  <si>
    <t>Артинский городской округ</t>
  </si>
  <si>
    <t>Асбестовский городской округ</t>
  </si>
  <si>
    <t>Ачитский городской округ</t>
  </si>
  <si>
    <t>Белоярский городской округ</t>
  </si>
  <si>
    <t>Березовский городской округ</t>
  </si>
  <si>
    <t>Бисертский городской округ</t>
  </si>
  <si>
    <t>Верхнесалдинский городской округ</t>
  </si>
  <si>
    <t>Городской округ Верхняя Тура</t>
  </si>
  <si>
    <t>Волчанский городской округ</t>
  </si>
  <si>
    <t>Гаринский городской округ</t>
  </si>
  <si>
    <t>Горноуральский городской округ</t>
  </si>
  <si>
    <t>Ивдельский городской округ</t>
  </si>
  <si>
    <t>Ирбитское муниципальное образование</t>
  </si>
  <si>
    <t>Каменский городской округ</t>
  </si>
  <si>
    <t>Кировградский городской округ</t>
  </si>
  <si>
    <t>Муниципальное образование Красноуфимский округ</t>
  </si>
  <si>
    <t>Кушвинский городской округ</t>
  </si>
  <si>
    <t>Малышевский городской округ</t>
  </si>
  <si>
    <t>Махнёвское муниципальное образование</t>
  </si>
  <si>
    <t>Нижнетуринский городской округ</t>
  </si>
  <si>
    <t>Новолялинский городской округ</t>
  </si>
  <si>
    <t>Полевской городской округ</t>
  </si>
  <si>
    <t>Пышминский городской округ</t>
  </si>
  <si>
    <t>Режевской городской округ</t>
  </si>
  <si>
    <t>Североуральский городской округ</t>
  </si>
  <si>
    <t>Серовский городской округ</t>
  </si>
  <si>
    <t>Сосьвинский городской округ</t>
  </si>
  <si>
    <t>Сысертский городской округ</t>
  </si>
  <si>
    <t>Тавдинский городской округ</t>
  </si>
  <si>
    <t>Талицкий городской округ</t>
  </si>
  <si>
    <t>Тугулымский городской округ</t>
  </si>
  <si>
    <t>Туринский городской округ</t>
  </si>
  <si>
    <t>Шалинский городской округ</t>
  </si>
  <si>
    <t>Всего</t>
  </si>
  <si>
    <t>Арамильский городской округ Свердловской области</t>
  </si>
  <si>
    <t>Городской округ Богданович</t>
  </si>
  <si>
    <t>Городской округ Верх-Нейвинский</t>
  </si>
  <si>
    <t>Городской округ Верхнее Дуброво</t>
  </si>
  <si>
    <t>Городской округ Верхний Тагил</t>
  </si>
  <si>
    <t>Городской округ Верхняя Пышма</t>
  </si>
  <si>
    <t>Городской округ Верхотурский</t>
  </si>
  <si>
    <t>Городской округ Дегтярск</t>
  </si>
  <si>
    <t>Муниципальное образование «город Екатеринбург»</t>
  </si>
  <si>
    <t>Городской округ Заречный</t>
  </si>
  <si>
    <t>Городской округ «город Ирбит» Свердловской области</t>
  </si>
  <si>
    <t>Каменск-Уральский городской округ Свердловской области</t>
  </si>
  <si>
    <t>Камышловский городской округ Свердловской области</t>
  </si>
  <si>
    <t>Городской округ Карпинск</t>
  </si>
  <si>
    <t>Качканарский городской округ Свердловской области</t>
  </si>
  <si>
    <t>Городской округ Краснотурьинск</t>
  </si>
  <si>
    <t>Городской округ Красноуральск</t>
  </si>
  <si>
    <t>Городской округ Красноуфимск Свердловской области</t>
  </si>
  <si>
    <t>Городской округ «Город Лесной» Свердловской области</t>
  </si>
  <si>
    <t>Невьянский городской округ Свердловской области</t>
  </si>
  <si>
    <t>Город Нижний Тагил</t>
  </si>
  <si>
    <t>Городской округ Нижняя Салда</t>
  </si>
  <si>
    <t>Новоуральский городской округ Свердловской области</t>
  </si>
  <si>
    <t>Городской округ Пелым</t>
  </si>
  <si>
    <t>Городской округ Первоуральск</t>
  </si>
  <si>
    <t>Городской округ Ревда</t>
  </si>
  <si>
    <t>Городской округ Рефтинский</t>
  </si>
  <si>
    <t>Городской округ ЗАТО Свободный Свердловской области</t>
  </si>
  <si>
    <t>Городской округ Среднеуральск</t>
  </si>
  <si>
    <t>Городской округ Староуткинск</t>
  </si>
  <si>
    <t>Городской округ Сухой Лог</t>
  </si>
  <si>
    <t>Городской округ ЗАТО Уральский Свердловской области</t>
  </si>
  <si>
    <t>Байкаловский муниципальный район Свердловской области</t>
  </si>
  <si>
    <t>Камышловский муниципальный район Свердловской области</t>
  </si>
  <si>
    <t>Нижнесергинский муниципальный район Свердловской области</t>
  </si>
  <si>
    <t>Слободо-Туринский муниципальный район Свердловской области</t>
  </si>
  <si>
    <t>Таборинский муниципальный район Свердловской области</t>
  </si>
  <si>
    <t>Расчет распределения иного межбюджетного трансферта из областного бюджета бюджетам муниципальных образований, расположенных на территории Свердловской области, 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</si>
  <si>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№ строки</t>
  </si>
  <si>
    <t>Наименование мунципального образования, расположенного на территррии Свердловской области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</si>
  <si>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</si>
  <si>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</si>
  <si>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</si>
  <si>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</si>
  <si>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</si>
  <si>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</si>
  <si>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</si>
  <si>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</si>
  <si>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</si>
  <si>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</si>
  <si>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</si>
  <si>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</si>
  <si>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</si>
  <si>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</si>
  <si>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</si>
  <si>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</si>
  <si>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</si>
  <si>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</si>
  <si>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</si>
  <si>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</si>
  <si>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</si>
  <si>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</si>
  <si>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</si>
  <si>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</si>
  <si>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</si>
  <si>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</si>
  <si>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</si>
  <si>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</si>
  <si>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</si>
  <si>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</si>
  <si>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</si>
  <si>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</si>
  <si>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</si>
  <si>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</si>
  <si>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</si>
  <si>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</si>
  <si>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</si>
  <si>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</si>
  <si>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</si>
  <si>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</si>
  <si>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</si>
  <si>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</si>
  <si>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</si>
  <si>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</si>
  <si>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</si>
  <si>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</si>
  <si>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</si>
  <si>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</si>
  <si>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</si>
  <si>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</si>
  <si>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</si>
  <si>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</si>
  <si>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</si>
  <si>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</si>
  <si>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</si>
  <si>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</si>
  <si>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</si>
  <si>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</si>
  <si>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</si>
  <si>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</si>
  <si>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</si>
  <si>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</si>
  <si>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</si>
  <si>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</si>
  <si>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</si>
  <si>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</si>
  <si>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</si>
  <si>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</si>
  <si>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</si>
  <si>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</si>
  <si>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</si>
  <si>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</si>
  <si>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</si>
  <si>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</si>
  <si>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Общий объем трансферта (Тог)</t>
  </si>
  <si>
    <t>Плановая потребность муницпальных образований, чел. (Пог)</t>
  </si>
  <si>
    <t>Размер трансферта,
тыс. рублей (Тi)
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</si>
</sst>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000"/>
    <numFmt numFmtId="166" formatCode="#,##0.000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Liberation Serif"/>
      <family val="1"/>
      <charset val="204"/>
    </font>
    <font>
      <sz val="10"/>
      <name val="Arial Cyr"/>
      <charset val="204"/>
    </font>
    <font>
      <sz val="14"/>
      <name val="Liberation Serif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1" fontId="1" fillId="2" borderId="1" xfId="0" applyNumberFormat="1" applyFont="1" applyFill="1" applyBorder="1" applyAlignment="1">
      <alignment horizontal="center" vertical="top"/>
    </xf>
    <xf numFmtId="1" fontId="3" fillId="2" borderId="1" xfId="1" applyNumberFormat="1" applyFont="1" applyFill="1" applyBorder="1" applyAlignment="1">
      <alignment vertical="top" wrapText="1"/>
    </xf>
    <xf numFmtId="1" fontId="1" fillId="2" borderId="1" xfId="0" applyNumberFormat="1" applyFont="1" applyFill="1" applyBorder="1" applyAlignment="1">
      <alignment vertical="top"/>
    </xf>
    <xf numFmtId="164" fontId="0" fillId="2" borderId="0" xfId="0" applyNumberFormat="1" applyFill="1"/>
    <xf numFmtId="165" fontId="0" fillId="2" borderId="0" xfId="0" applyNumberFormat="1" applyFill="1"/>
    <xf numFmtId="0" fontId="0" fillId="2" borderId="0" xfId="0" applyFill="1" applyBorder="1"/>
    <xf numFmtId="0" fontId="4" fillId="2" borderId="0" xfId="0" applyFont="1" applyFill="1"/>
    <xf numFmtId="4" fontId="0" fillId="2" borderId="0" xfId="0" applyNumberFormat="1" applyFill="1"/>
    <xf numFmtId="4" fontId="4" fillId="2" borderId="0" xfId="0" applyNumberFormat="1" applyFont="1" applyFill="1"/>
    <xf numFmtId="4" fontId="1" fillId="2" borderId="1" xfId="0" applyNumberFormat="1" applyFont="1" applyFill="1" applyBorder="1" applyAlignment="1">
      <alignment horizontal="right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166" fontId="0" fillId="2" borderId="0" xfId="0" applyNumberFormat="1" applyFill="1" applyBorder="1"/>
    <xf numFmtId="2" fontId="1" fillId="2" borderId="1" xfId="0" applyNumberFormat="1" applyFont="1" applyFill="1" applyBorder="1" applyAlignment="1">
      <alignment vertical="top"/>
    </xf>
    <xf numFmtId="2" fontId="1" fillId="0" borderId="1" xfId="0" applyNumberFormat="1" applyFont="1" applyFill="1" applyBorder="1" applyAlignment="1">
      <alignment vertical="top"/>
    </xf>
    <xf numFmtId="2" fontId="1" fillId="2" borderId="1" xfId="0" applyNumberFormat="1" applyFont="1" applyFill="1" applyBorder="1"/>
    <xf numFmtId="1" fontId="3" fillId="2" borderId="0" xfId="1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"/>
  <sheetViews>
    <sheetView tabSelected="1" zoomScaleNormal="100" zoomScaleSheetLayoutView="80" workbookViewId="0">
      <selection activeCell="H74" sqref="H74"/>
    </sheetView>
  </sheetViews>
  <sheetFormatPr defaultColWidth="9.109375" defaultRowHeight="14.4" x14ac:dyDescent="0.3"/>
  <cols>
    <col min="1" max="1" width="9" style="1" customWidth="1"/>
    <col min="2" max="2" width="47" style="1" customWidth="1"/>
    <col min="3" max="3" width="38.88671875" style="1" customWidth="1"/>
    <col min="4" max="4" width="30.109375" style="1" customWidth="1"/>
    <col min="5" max="5" width="15.6640625" style="1" customWidth="1"/>
    <col min="6" max="6" width="9.109375" style="1"/>
    <col min="7" max="7" width="11.88671875" style="1" customWidth="1"/>
    <col min="8" max="16384" width="9.109375" style="1"/>
  </cols>
  <sheetData>
    <row r="1" spans="1:7" ht="57.75" customHeight="1" x14ac:dyDescent="0.3">
      <c r="A1" s="21" t="s">
        <v>74</v>
      </c>
      <c r="B1" s="21"/>
      <c r="C1" s="21"/>
      <c r="D1" s="21"/>
    </row>
    <row r="2" spans="1:7" ht="0.75" customHeight="1" x14ac:dyDescent="0.3">
      <c r="A2" s="9"/>
      <c r="B2" s="9"/>
      <c r="C2" s="9"/>
      <c r="D2" s="9"/>
    </row>
    <row r="3" spans="1:7" ht="20.25" customHeight="1" x14ac:dyDescent="0.3">
      <c r="A3" s="14"/>
      <c r="B3" s="15"/>
      <c r="C3" s="16" t="s">
        <v>151</v>
      </c>
      <c r="D3" s="13">
        <v>425520000</v>
      </c>
    </row>
    <row r="4" spans="1:7" ht="59.25" customHeight="1" x14ac:dyDescent="0.3">
      <c r="A4" s="2" t="s">
        <v>75</v>
      </c>
      <c r="B4" s="2" t="s">
        <v>76</v>
      </c>
      <c r="C4" s="2" t="s">
        <v>152</v>
      </c>
      <c r="D4" s="2" t="s">
        <v>153</v>
      </c>
    </row>
    <row r="5" spans="1:7" ht="17.399999999999999" x14ac:dyDescent="0.3">
      <c r="A5" s="3">
        <v>1</v>
      </c>
      <c r="B5" s="2">
        <f>A5+1</f>
        <v>2</v>
      </c>
      <c r="C5" s="3">
        <v>3</v>
      </c>
      <c r="D5" s="3">
        <v>4</v>
      </c>
    </row>
    <row r="6" spans="1:7" ht="34.799999999999997" x14ac:dyDescent="0.3">
      <c r="A6" s="4" t="s">
        <v>77</v>
      </c>
      <c r="B6" s="5" t="s">
        <v>0</v>
      </c>
      <c r="C6" s="6">
        <v>42</v>
      </c>
      <c r="D6" s="18">
        <f>ROUND($D$3/$C$79*C6/1000,1)</f>
        <v>3837.6</v>
      </c>
      <c r="E6" s="17"/>
      <c r="F6" s="11"/>
      <c r="G6" s="11"/>
    </row>
    <row r="7" spans="1:7" ht="34.799999999999997" x14ac:dyDescent="0.3">
      <c r="A7" s="4" t="s">
        <v>78</v>
      </c>
      <c r="B7" s="5" t="s">
        <v>1</v>
      </c>
      <c r="C7" s="6">
        <v>26</v>
      </c>
      <c r="D7" s="18">
        <f>ROUND($D$3/$C$79*C7/1000,1)</f>
        <v>2375.6999999999998</v>
      </c>
      <c r="E7" s="17"/>
      <c r="F7" s="11"/>
      <c r="G7" s="11"/>
    </row>
    <row r="8" spans="1:7" ht="34.799999999999997" x14ac:dyDescent="0.3">
      <c r="A8" s="4" t="s">
        <v>79</v>
      </c>
      <c r="B8" s="5" t="s">
        <v>37</v>
      </c>
      <c r="C8" s="6">
        <v>34</v>
      </c>
      <c r="D8" s="19">
        <v>3106.6</v>
      </c>
      <c r="E8" s="17"/>
      <c r="F8" s="11"/>
      <c r="G8" s="11"/>
    </row>
    <row r="9" spans="1:7" ht="17.399999999999999" x14ac:dyDescent="0.3">
      <c r="A9" s="4" t="s">
        <v>80</v>
      </c>
      <c r="B9" s="5" t="s">
        <v>2</v>
      </c>
      <c r="C9" s="6">
        <v>55</v>
      </c>
      <c r="D9" s="18">
        <f t="shared" ref="D9:D70" si="0">ROUND($D$3/$C$79*C9/1000,1)</f>
        <v>5025.5</v>
      </c>
      <c r="E9" s="17"/>
      <c r="F9" s="11"/>
      <c r="G9" s="11"/>
    </row>
    <row r="10" spans="1:7" ht="17.399999999999999" x14ac:dyDescent="0.3">
      <c r="A10" s="4" t="s">
        <v>81</v>
      </c>
      <c r="B10" s="5" t="s">
        <v>3</v>
      </c>
      <c r="C10" s="6">
        <v>28</v>
      </c>
      <c r="D10" s="18">
        <f t="shared" si="0"/>
        <v>2558.4</v>
      </c>
      <c r="E10" s="17"/>
      <c r="F10" s="11"/>
      <c r="G10" s="11"/>
    </row>
    <row r="11" spans="1:7" ht="17.399999999999999" x14ac:dyDescent="0.3">
      <c r="A11" s="4" t="s">
        <v>82</v>
      </c>
      <c r="B11" s="5" t="s">
        <v>4</v>
      </c>
      <c r="C11" s="6">
        <v>70</v>
      </c>
      <c r="D11" s="18">
        <f t="shared" si="0"/>
        <v>6396</v>
      </c>
      <c r="E11" s="17"/>
      <c r="F11" s="11"/>
      <c r="G11" s="11"/>
    </row>
    <row r="12" spans="1:7" ht="17.399999999999999" x14ac:dyDescent="0.3">
      <c r="A12" s="4" t="s">
        <v>83</v>
      </c>
      <c r="B12" s="5" t="s">
        <v>5</v>
      </c>
      <c r="C12" s="6">
        <v>15</v>
      </c>
      <c r="D12" s="18">
        <f t="shared" si="0"/>
        <v>1370.6</v>
      </c>
      <c r="E12" s="17"/>
      <c r="F12" s="11"/>
      <c r="G12" s="11"/>
    </row>
    <row r="13" spans="1:7" ht="17.399999999999999" x14ac:dyDescent="0.3">
      <c r="A13" s="4" t="s">
        <v>84</v>
      </c>
      <c r="B13" s="5" t="s">
        <v>6</v>
      </c>
      <c r="C13" s="6">
        <v>52</v>
      </c>
      <c r="D13" s="18">
        <f t="shared" si="0"/>
        <v>4751.3999999999996</v>
      </c>
      <c r="E13" s="17"/>
      <c r="F13" s="11"/>
      <c r="G13" s="11"/>
    </row>
    <row r="14" spans="1:7" ht="17.399999999999999" x14ac:dyDescent="0.3">
      <c r="A14" s="4" t="s">
        <v>85</v>
      </c>
      <c r="B14" s="5" t="s">
        <v>7</v>
      </c>
      <c r="C14" s="6">
        <v>98</v>
      </c>
      <c r="D14" s="18">
        <f t="shared" si="0"/>
        <v>8954.5</v>
      </c>
      <c r="E14" s="17"/>
      <c r="F14" s="11"/>
      <c r="G14" s="11"/>
    </row>
    <row r="15" spans="1:7" ht="17.399999999999999" x14ac:dyDescent="0.3">
      <c r="A15" s="4" t="s">
        <v>86</v>
      </c>
      <c r="B15" s="5" t="s">
        <v>8</v>
      </c>
      <c r="C15" s="6">
        <v>11</v>
      </c>
      <c r="D15" s="18">
        <f t="shared" si="0"/>
        <v>1005.1</v>
      </c>
      <c r="E15" s="17"/>
      <c r="F15" s="11"/>
      <c r="G15" s="11"/>
    </row>
    <row r="16" spans="1:7" ht="17.399999999999999" x14ac:dyDescent="0.3">
      <c r="A16" s="4" t="s">
        <v>87</v>
      </c>
      <c r="B16" s="5" t="s">
        <v>38</v>
      </c>
      <c r="C16" s="6">
        <v>52</v>
      </c>
      <c r="D16" s="18">
        <f t="shared" si="0"/>
        <v>4751.3999999999996</v>
      </c>
      <c r="E16" s="17"/>
      <c r="F16" s="11"/>
      <c r="G16" s="11"/>
    </row>
    <row r="17" spans="1:7" ht="17.399999999999999" x14ac:dyDescent="0.3">
      <c r="A17" s="4" t="s">
        <v>88</v>
      </c>
      <c r="B17" s="5" t="s">
        <v>39</v>
      </c>
      <c r="C17" s="6">
        <v>4</v>
      </c>
      <c r="D17" s="18">
        <f t="shared" si="0"/>
        <v>365.5</v>
      </c>
      <c r="E17" s="17"/>
      <c r="F17" s="11"/>
      <c r="G17" s="11"/>
    </row>
    <row r="18" spans="1:7" ht="17.399999999999999" x14ac:dyDescent="0.3">
      <c r="A18" s="4" t="s">
        <v>89</v>
      </c>
      <c r="B18" s="5" t="s">
        <v>40</v>
      </c>
      <c r="C18" s="6">
        <v>6</v>
      </c>
      <c r="D18" s="18">
        <f t="shared" si="0"/>
        <v>548.20000000000005</v>
      </c>
      <c r="E18" s="17"/>
      <c r="F18" s="11"/>
      <c r="G18" s="11"/>
    </row>
    <row r="19" spans="1:7" ht="18" customHeight="1" x14ac:dyDescent="0.3">
      <c r="A19" s="4" t="s">
        <v>90</v>
      </c>
      <c r="B19" s="5" t="s">
        <v>9</v>
      </c>
      <c r="C19" s="6">
        <v>44</v>
      </c>
      <c r="D19" s="18">
        <f t="shared" si="0"/>
        <v>4020.4</v>
      </c>
      <c r="E19" s="17"/>
      <c r="F19" s="11"/>
      <c r="G19" s="11"/>
    </row>
    <row r="20" spans="1:7" ht="17.399999999999999" x14ac:dyDescent="0.3">
      <c r="A20" s="4" t="s">
        <v>91</v>
      </c>
      <c r="B20" s="5" t="s">
        <v>41</v>
      </c>
      <c r="C20" s="6">
        <v>11</v>
      </c>
      <c r="D20" s="18">
        <f t="shared" si="0"/>
        <v>1005.1</v>
      </c>
      <c r="E20" s="17"/>
      <c r="F20" s="11"/>
      <c r="G20" s="11"/>
    </row>
    <row r="21" spans="1:7" ht="17.399999999999999" x14ac:dyDescent="0.3">
      <c r="A21" s="4" t="s">
        <v>92</v>
      </c>
      <c r="B21" s="5" t="s">
        <v>42</v>
      </c>
      <c r="C21" s="6">
        <v>112</v>
      </c>
      <c r="D21" s="18">
        <f t="shared" si="0"/>
        <v>10233.700000000001</v>
      </c>
      <c r="E21" s="17"/>
      <c r="F21" s="11"/>
      <c r="G21" s="11"/>
    </row>
    <row r="22" spans="1:7" ht="17.399999999999999" x14ac:dyDescent="0.3">
      <c r="A22" s="4" t="s">
        <v>93</v>
      </c>
      <c r="B22" s="5" t="s">
        <v>10</v>
      </c>
      <c r="C22" s="6">
        <v>11</v>
      </c>
      <c r="D22" s="18">
        <f t="shared" si="0"/>
        <v>1005.1</v>
      </c>
      <c r="E22" s="17"/>
      <c r="F22" s="11"/>
      <c r="G22" s="11"/>
    </row>
    <row r="23" spans="1:7" ht="17.399999999999999" x14ac:dyDescent="0.3">
      <c r="A23" s="4" t="s">
        <v>94</v>
      </c>
      <c r="B23" s="5" t="s">
        <v>43</v>
      </c>
      <c r="C23" s="6">
        <v>17</v>
      </c>
      <c r="D23" s="18">
        <f t="shared" si="0"/>
        <v>1553.3</v>
      </c>
      <c r="E23" s="17"/>
      <c r="F23" s="11"/>
      <c r="G23" s="11"/>
    </row>
    <row r="24" spans="1:7" ht="17.399999999999999" x14ac:dyDescent="0.3">
      <c r="A24" s="4" t="s">
        <v>95</v>
      </c>
      <c r="B24" s="5" t="s">
        <v>11</v>
      </c>
      <c r="C24" s="6">
        <v>9</v>
      </c>
      <c r="D24" s="18">
        <f t="shared" si="0"/>
        <v>822.3</v>
      </c>
      <c r="E24" s="17"/>
      <c r="F24" s="11"/>
      <c r="G24" s="11"/>
    </row>
    <row r="25" spans="1:7" ht="17.399999999999999" x14ac:dyDescent="0.3">
      <c r="A25" s="4" t="s">
        <v>96</v>
      </c>
      <c r="B25" s="5" t="s">
        <v>12</v>
      </c>
      <c r="C25" s="6">
        <v>2</v>
      </c>
      <c r="D25" s="18">
        <f t="shared" si="0"/>
        <v>182.7</v>
      </c>
      <c r="E25" s="17"/>
      <c r="F25" s="11"/>
      <c r="G25" s="11"/>
    </row>
    <row r="26" spans="1:7" ht="17.399999999999999" x14ac:dyDescent="0.3">
      <c r="A26" s="4" t="s">
        <v>97</v>
      </c>
      <c r="B26" s="5" t="s">
        <v>13</v>
      </c>
      <c r="C26" s="6">
        <v>30</v>
      </c>
      <c r="D26" s="18">
        <f t="shared" si="0"/>
        <v>2741.2</v>
      </c>
      <c r="E26" s="17"/>
      <c r="F26" s="11"/>
      <c r="G26" s="11"/>
    </row>
    <row r="27" spans="1:7" ht="17.399999999999999" x14ac:dyDescent="0.3">
      <c r="A27" s="4" t="s">
        <v>98</v>
      </c>
      <c r="B27" s="5" t="s">
        <v>44</v>
      </c>
      <c r="C27" s="6">
        <v>14</v>
      </c>
      <c r="D27" s="18">
        <f t="shared" si="0"/>
        <v>1279.2</v>
      </c>
      <c r="E27" s="17"/>
      <c r="F27" s="11"/>
      <c r="G27" s="11"/>
    </row>
    <row r="28" spans="1:7" ht="34.799999999999997" x14ac:dyDescent="0.3">
      <c r="A28" s="4" t="s">
        <v>99</v>
      </c>
      <c r="B28" s="5" t="s">
        <v>45</v>
      </c>
      <c r="C28" s="6">
        <v>1650</v>
      </c>
      <c r="D28" s="18">
        <f t="shared" si="0"/>
        <v>150764</v>
      </c>
      <c r="E28" s="17"/>
      <c r="F28" s="11"/>
      <c r="G28" s="11"/>
    </row>
    <row r="29" spans="1:7" ht="17.399999999999999" x14ac:dyDescent="0.3">
      <c r="A29" s="4" t="s">
        <v>100</v>
      </c>
      <c r="B29" s="5" t="s">
        <v>46</v>
      </c>
      <c r="C29" s="6">
        <v>36</v>
      </c>
      <c r="D29" s="18">
        <f t="shared" si="0"/>
        <v>3289.4</v>
      </c>
      <c r="E29" s="17"/>
      <c r="F29" s="11"/>
      <c r="G29" s="11"/>
    </row>
    <row r="30" spans="1:7" ht="17.399999999999999" x14ac:dyDescent="0.3">
      <c r="A30" s="4" t="s">
        <v>101</v>
      </c>
      <c r="B30" s="5" t="s">
        <v>14</v>
      </c>
      <c r="C30" s="6">
        <v>17</v>
      </c>
      <c r="D30" s="18">
        <f t="shared" si="0"/>
        <v>1553.3</v>
      </c>
      <c r="E30" s="17"/>
      <c r="F30" s="11"/>
      <c r="G30" s="11"/>
    </row>
    <row r="31" spans="1:7" ht="34.799999999999997" x14ac:dyDescent="0.3">
      <c r="A31" s="4" t="s">
        <v>102</v>
      </c>
      <c r="B31" s="5" t="s">
        <v>47</v>
      </c>
      <c r="C31" s="6">
        <v>51</v>
      </c>
      <c r="D31" s="18">
        <f t="shared" si="0"/>
        <v>4660</v>
      </c>
      <c r="E31" s="17"/>
      <c r="F31" s="11"/>
      <c r="G31" s="11"/>
    </row>
    <row r="32" spans="1:7" ht="17.399999999999999" x14ac:dyDescent="0.3">
      <c r="A32" s="4" t="s">
        <v>103</v>
      </c>
      <c r="B32" s="5" t="s">
        <v>15</v>
      </c>
      <c r="C32" s="6">
        <v>30</v>
      </c>
      <c r="D32" s="18">
        <f t="shared" si="0"/>
        <v>2741.2</v>
      </c>
      <c r="E32" s="17"/>
      <c r="F32" s="11"/>
      <c r="G32" s="11"/>
    </row>
    <row r="33" spans="1:7" ht="17.399999999999999" x14ac:dyDescent="0.3">
      <c r="A33" s="4" t="s">
        <v>104</v>
      </c>
      <c r="B33" s="5" t="s">
        <v>16</v>
      </c>
      <c r="C33" s="6">
        <v>26</v>
      </c>
      <c r="D33" s="18">
        <f t="shared" si="0"/>
        <v>2375.6999999999998</v>
      </c>
      <c r="E33" s="17"/>
      <c r="F33" s="11"/>
      <c r="G33" s="11"/>
    </row>
    <row r="34" spans="1:7" ht="34.799999999999997" x14ac:dyDescent="0.3">
      <c r="A34" s="4" t="s">
        <v>105</v>
      </c>
      <c r="B34" s="5" t="s">
        <v>48</v>
      </c>
      <c r="C34" s="6">
        <v>178</v>
      </c>
      <c r="D34" s="18">
        <f t="shared" si="0"/>
        <v>16264.2</v>
      </c>
      <c r="E34" s="17"/>
      <c r="F34" s="11"/>
      <c r="G34" s="11"/>
    </row>
    <row r="35" spans="1:7" ht="34.799999999999997" x14ac:dyDescent="0.3">
      <c r="A35" s="4" t="s">
        <v>106</v>
      </c>
      <c r="B35" s="5" t="s">
        <v>49</v>
      </c>
      <c r="C35" s="6">
        <v>29</v>
      </c>
      <c r="D35" s="18">
        <f t="shared" si="0"/>
        <v>2649.8</v>
      </c>
      <c r="E35" s="17"/>
      <c r="F35" s="11"/>
      <c r="G35" s="11"/>
    </row>
    <row r="36" spans="1:7" ht="17.399999999999999" x14ac:dyDescent="0.3">
      <c r="A36" s="4" t="s">
        <v>107</v>
      </c>
      <c r="B36" s="5" t="s">
        <v>50</v>
      </c>
      <c r="C36" s="6">
        <v>29</v>
      </c>
      <c r="D36" s="18">
        <f t="shared" si="0"/>
        <v>2649.8</v>
      </c>
      <c r="E36" s="17"/>
      <c r="F36" s="11"/>
      <c r="G36" s="11"/>
    </row>
    <row r="37" spans="1:7" ht="34.799999999999997" x14ac:dyDescent="0.3">
      <c r="A37" s="4" t="s">
        <v>108</v>
      </c>
      <c r="B37" s="5" t="s">
        <v>51</v>
      </c>
      <c r="C37" s="6">
        <v>37</v>
      </c>
      <c r="D37" s="18">
        <f t="shared" si="0"/>
        <v>3380.8</v>
      </c>
      <c r="E37" s="17"/>
      <c r="F37" s="11"/>
      <c r="G37" s="11"/>
    </row>
    <row r="38" spans="1:7" ht="17.399999999999999" x14ac:dyDescent="0.3">
      <c r="A38" s="4" t="s">
        <v>109</v>
      </c>
      <c r="B38" s="5" t="s">
        <v>17</v>
      </c>
      <c r="C38" s="6">
        <v>27</v>
      </c>
      <c r="D38" s="18">
        <f t="shared" si="0"/>
        <v>2467</v>
      </c>
      <c r="E38" s="17"/>
      <c r="F38" s="11"/>
      <c r="G38" s="11"/>
    </row>
    <row r="39" spans="1:7" ht="17.399999999999999" x14ac:dyDescent="0.3">
      <c r="A39" s="4" t="s">
        <v>110</v>
      </c>
      <c r="B39" s="5" t="s">
        <v>52</v>
      </c>
      <c r="C39" s="6">
        <v>61</v>
      </c>
      <c r="D39" s="18">
        <f t="shared" si="0"/>
        <v>5573.7</v>
      </c>
      <c r="E39" s="17"/>
      <c r="F39" s="11"/>
      <c r="G39" s="11"/>
    </row>
    <row r="40" spans="1:7" ht="17.399999999999999" x14ac:dyDescent="0.3">
      <c r="A40" s="4" t="s">
        <v>111</v>
      </c>
      <c r="B40" s="5" t="s">
        <v>53</v>
      </c>
      <c r="C40" s="6">
        <v>26</v>
      </c>
      <c r="D40" s="19">
        <v>2375.6</v>
      </c>
      <c r="E40" s="17"/>
      <c r="F40" s="11"/>
      <c r="G40" s="11"/>
    </row>
    <row r="41" spans="1:7" ht="34.799999999999997" x14ac:dyDescent="0.3">
      <c r="A41" s="4" t="s">
        <v>112</v>
      </c>
      <c r="B41" s="5" t="s">
        <v>54</v>
      </c>
      <c r="C41" s="6">
        <v>48</v>
      </c>
      <c r="D41" s="18">
        <f t="shared" si="0"/>
        <v>4385.8999999999996</v>
      </c>
      <c r="E41" s="17"/>
      <c r="F41" s="11"/>
      <c r="G41" s="11"/>
    </row>
    <row r="42" spans="1:7" ht="34.799999999999997" x14ac:dyDescent="0.3">
      <c r="A42" s="4" t="s">
        <v>113</v>
      </c>
      <c r="B42" s="5" t="s">
        <v>18</v>
      </c>
      <c r="C42" s="6">
        <v>23</v>
      </c>
      <c r="D42" s="18">
        <f t="shared" si="0"/>
        <v>2101.6</v>
      </c>
      <c r="E42" s="17"/>
      <c r="F42" s="11"/>
      <c r="G42" s="11"/>
    </row>
    <row r="43" spans="1:7" ht="17.399999999999999" x14ac:dyDescent="0.3">
      <c r="A43" s="4" t="s">
        <v>114</v>
      </c>
      <c r="B43" s="5" t="s">
        <v>19</v>
      </c>
      <c r="C43" s="6">
        <v>39</v>
      </c>
      <c r="D43" s="18">
        <f t="shared" si="0"/>
        <v>3563.5</v>
      </c>
      <c r="E43" s="17"/>
      <c r="F43" s="11"/>
      <c r="G43" s="11"/>
    </row>
    <row r="44" spans="1:7" ht="34.799999999999997" x14ac:dyDescent="0.3">
      <c r="A44" s="4" t="s">
        <v>115</v>
      </c>
      <c r="B44" s="5" t="s">
        <v>55</v>
      </c>
      <c r="C44" s="6">
        <v>53</v>
      </c>
      <c r="D44" s="18">
        <f t="shared" si="0"/>
        <v>4842.7</v>
      </c>
      <c r="E44" s="17"/>
      <c r="F44" s="11"/>
      <c r="G44" s="11"/>
    </row>
    <row r="45" spans="1:7" ht="17.399999999999999" x14ac:dyDescent="0.3">
      <c r="A45" s="4" t="s">
        <v>116</v>
      </c>
      <c r="B45" s="5" t="s">
        <v>20</v>
      </c>
      <c r="C45" s="6">
        <v>8</v>
      </c>
      <c r="D45" s="18">
        <f t="shared" si="0"/>
        <v>731</v>
      </c>
      <c r="E45" s="17"/>
      <c r="F45" s="11"/>
      <c r="G45" s="11"/>
    </row>
    <row r="46" spans="1:7" ht="17.399999999999999" x14ac:dyDescent="0.3">
      <c r="A46" s="4" t="s">
        <v>117</v>
      </c>
      <c r="B46" s="5" t="s">
        <v>21</v>
      </c>
      <c r="C46" s="6">
        <v>5</v>
      </c>
      <c r="D46" s="18">
        <f t="shared" si="0"/>
        <v>456.9</v>
      </c>
      <c r="E46" s="17"/>
      <c r="F46" s="11"/>
      <c r="G46" s="11"/>
    </row>
    <row r="47" spans="1:7" ht="34.799999999999997" x14ac:dyDescent="0.3">
      <c r="A47" s="4" t="s">
        <v>118</v>
      </c>
      <c r="B47" s="5" t="s">
        <v>56</v>
      </c>
      <c r="C47" s="6">
        <v>43</v>
      </c>
      <c r="D47" s="18">
        <f t="shared" si="0"/>
        <v>3929</v>
      </c>
      <c r="E47" s="17"/>
      <c r="F47" s="11"/>
      <c r="G47" s="11"/>
    </row>
    <row r="48" spans="1:7" ht="17.399999999999999" x14ac:dyDescent="0.3">
      <c r="A48" s="4" t="s">
        <v>119</v>
      </c>
      <c r="B48" s="5" t="s">
        <v>22</v>
      </c>
      <c r="C48" s="6">
        <v>28</v>
      </c>
      <c r="D48" s="18">
        <f t="shared" si="0"/>
        <v>2558.4</v>
      </c>
      <c r="E48" s="17"/>
      <c r="F48" s="11"/>
      <c r="G48" s="11"/>
    </row>
    <row r="49" spans="1:7" ht="17.399999999999999" x14ac:dyDescent="0.3">
      <c r="A49" s="4" t="s">
        <v>120</v>
      </c>
      <c r="B49" s="5" t="s">
        <v>57</v>
      </c>
      <c r="C49" s="6">
        <v>382</v>
      </c>
      <c r="D49" s="19">
        <v>34904.1</v>
      </c>
      <c r="E49" s="17"/>
      <c r="F49" s="11"/>
      <c r="G49" s="11"/>
    </row>
    <row r="50" spans="1:7" ht="17.399999999999999" x14ac:dyDescent="0.3">
      <c r="A50" s="4" t="s">
        <v>121</v>
      </c>
      <c r="B50" s="5" t="s">
        <v>58</v>
      </c>
      <c r="C50" s="6">
        <v>16</v>
      </c>
      <c r="D50" s="18">
        <f t="shared" si="0"/>
        <v>1462</v>
      </c>
      <c r="E50" s="17"/>
      <c r="F50" s="11"/>
      <c r="G50" s="11"/>
    </row>
    <row r="51" spans="1:7" ht="17.399999999999999" x14ac:dyDescent="0.3">
      <c r="A51" s="4" t="s">
        <v>122</v>
      </c>
      <c r="B51" s="5" t="s">
        <v>23</v>
      </c>
      <c r="C51" s="6">
        <v>21</v>
      </c>
      <c r="D51" s="18">
        <f t="shared" si="0"/>
        <v>1918.8</v>
      </c>
      <c r="E51" s="17"/>
      <c r="F51" s="11"/>
      <c r="G51" s="11"/>
    </row>
    <row r="52" spans="1:7" ht="34.799999999999997" x14ac:dyDescent="0.3">
      <c r="A52" s="4" t="s">
        <v>123</v>
      </c>
      <c r="B52" s="5" t="s">
        <v>59</v>
      </c>
      <c r="C52" s="6">
        <v>79</v>
      </c>
      <c r="D52" s="18">
        <f t="shared" si="0"/>
        <v>7218.4</v>
      </c>
      <c r="E52" s="17"/>
      <c r="F52" s="11"/>
      <c r="G52" s="11"/>
    </row>
    <row r="53" spans="1:7" ht="17.399999999999999" x14ac:dyDescent="0.3">
      <c r="A53" s="4" t="s">
        <v>124</v>
      </c>
      <c r="B53" s="5" t="s">
        <v>60</v>
      </c>
      <c r="C53" s="6">
        <v>3</v>
      </c>
      <c r="D53" s="18">
        <f t="shared" si="0"/>
        <v>274.10000000000002</v>
      </c>
      <c r="E53" s="17"/>
      <c r="F53" s="11"/>
      <c r="G53" s="11"/>
    </row>
    <row r="54" spans="1:7" ht="17.399999999999999" x14ac:dyDescent="0.3">
      <c r="A54" s="4" t="s">
        <v>125</v>
      </c>
      <c r="B54" s="5" t="s">
        <v>61</v>
      </c>
      <c r="C54" s="6">
        <v>169</v>
      </c>
      <c r="D54" s="18">
        <f t="shared" si="0"/>
        <v>15441.9</v>
      </c>
      <c r="E54" s="17"/>
      <c r="F54" s="11"/>
      <c r="G54" s="11"/>
    </row>
    <row r="55" spans="1:7" ht="17.399999999999999" x14ac:dyDescent="0.3">
      <c r="A55" s="4" t="s">
        <v>126</v>
      </c>
      <c r="B55" s="5" t="s">
        <v>24</v>
      </c>
      <c r="C55" s="6">
        <v>81</v>
      </c>
      <c r="D55" s="18">
        <f t="shared" si="0"/>
        <v>7401.1</v>
      </c>
      <c r="E55" s="17"/>
      <c r="F55" s="11"/>
      <c r="G55" s="11"/>
    </row>
    <row r="56" spans="1:7" ht="17.399999999999999" x14ac:dyDescent="0.3">
      <c r="A56" s="4" t="s">
        <v>127</v>
      </c>
      <c r="B56" s="5" t="s">
        <v>25</v>
      </c>
      <c r="C56" s="6">
        <v>20</v>
      </c>
      <c r="D56" s="18">
        <f t="shared" si="0"/>
        <v>1827.4</v>
      </c>
      <c r="E56" s="17"/>
      <c r="F56" s="11"/>
      <c r="G56" s="11"/>
    </row>
    <row r="57" spans="1:7" ht="17.399999999999999" x14ac:dyDescent="0.3">
      <c r="A57" s="4" t="s">
        <v>128</v>
      </c>
      <c r="B57" s="5" t="s">
        <v>62</v>
      </c>
      <c r="C57" s="6">
        <v>66</v>
      </c>
      <c r="D57" s="18">
        <f t="shared" si="0"/>
        <v>6030.6</v>
      </c>
      <c r="E57" s="17"/>
      <c r="F57" s="11"/>
      <c r="G57" s="11"/>
    </row>
    <row r="58" spans="1:7" ht="17.399999999999999" x14ac:dyDescent="0.3">
      <c r="A58" s="4" t="s">
        <v>129</v>
      </c>
      <c r="B58" s="5" t="s">
        <v>26</v>
      </c>
      <c r="C58" s="6">
        <v>43</v>
      </c>
      <c r="D58" s="18">
        <f t="shared" si="0"/>
        <v>3929</v>
      </c>
      <c r="E58" s="17"/>
      <c r="F58" s="11"/>
      <c r="G58" s="11"/>
    </row>
    <row r="59" spans="1:7" ht="17.399999999999999" x14ac:dyDescent="0.3">
      <c r="A59" s="4" t="s">
        <v>130</v>
      </c>
      <c r="B59" s="5" t="s">
        <v>63</v>
      </c>
      <c r="C59" s="6">
        <v>15</v>
      </c>
      <c r="D59" s="18">
        <f t="shared" si="0"/>
        <v>1370.6</v>
      </c>
      <c r="E59" s="17"/>
      <c r="F59" s="11"/>
      <c r="G59" s="11"/>
    </row>
    <row r="60" spans="1:7" ht="34.799999999999997" x14ac:dyDescent="0.3">
      <c r="A60" s="4" t="s">
        <v>131</v>
      </c>
      <c r="B60" s="5" t="s">
        <v>64</v>
      </c>
      <c r="C60" s="6">
        <v>8</v>
      </c>
      <c r="D60" s="18">
        <f t="shared" si="0"/>
        <v>731</v>
      </c>
      <c r="E60" s="17"/>
      <c r="F60" s="11"/>
      <c r="G60" s="11"/>
    </row>
    <row r="61" spans="1:7" ht="17.399999999999999" x14ac:dyDescent="0.3">
      <c r="A61" s="4" t="s">
        <v>132</v>
      </c>
      <c r="B61" s="5" t="s">
        <v>27</v>
      </c>
      <c r="C61" s="6">
        <v>45</v>
      </c>
      <c r="D61" s="18">
        <f t="shared" si="0"/>
        <v>4111.7</v>
      </c>
      <c r="E61" s="17"/>
      <c r="F61" s="11"/>
      <c r="G61" s="11"/>
    </row>
    <row r="62" spans="1:7" ht="17.399999999999999" x14ac:dyDescent="0.3">
      <c r="A62" s="4" t="s">
        <v>133</v>
      </c>
      <c r="B62" s="5" t="s">
        <v>28</v>
      </c>
      <c r="C62" s="6">
        <v>101</v>
      </c>
      <c r="D62" s="18">
        <f t="shared" si="0"/>
        <v>9228.6</v>
      </c>
      <c r="E62" s="17"/>
      <c r="F62" s="11"/>
      <c r="G62" s="11"/>
    </row>
    <row r="63" spans="1:7" ht="17.399999999999999" x14ac:dyDescent="0.3">
      <c r="A63" s="4" t="s">
        <v>134</v>
      </c>
      <c r="B63" s="5" t="s">
        <v>29</v>
      </c>
      <c r="C63" s="6">
        <v>11</v>
      </c>
      <c r="D63" s="18">
        <f t="shared" si="0"/>
        <v>1005.1</v>
      </c>
      <c r="E63" s="17"/>
      <c r="F63" s="11"/>
      <c r="G63" s="11"/>
    </row>
    <row r="64" spans="1:7" ht="17.399999999999999" x14ac:dyDescent="0.3">
      <c r="A64" s="4" t="s">
        <v>135</v>
      </c>
      <c r="B64" s="5" t="s">
        <v>65</v>
      </c>
      <c r="C64" s="6">
        <v>27</v>
      </c>
      <c r="D64" s="18">
        <f t="shared" si="0"/>
        <v>2467</v>
      </c>
      <c r="E64" s="17"/>
      <c r="F64" s="11"/>
      <c r="G64" s="11"/>
    </row>
    <row r="65" spans="1:7" ht="17.399999999999999" x14ac:dyDescent="0.3">
      <c r="A65" s="4" t="s">
        <v>136</v>
      </c>
      <c r="B65" s="5" t="s">
        <v>66</v>
      </c>
      <c r="C65" s="6">
        <v>3</v>
      </c>
      <c r="D65" s="18">
        <f t="shared" si="0"/>
        <v>274.10000000000002</v>
      </c>
      <c r="E65" s="17"/>
      <c r="F65" s="11"/>
      <c r="G65" s="11"/>
    </row>
    <row r="66" spans="1:7" ht="17.399999999999999" x14ac:dyDescent="0.3">
      <c r="A66" s="4" t="s">
        <v>137</v>
      </c>
      <c r="B66" s="5" t="s">
        <v>67</v>
      </c>
      <c r="C66" s="6">
        <v>52</v>
      </c>
      <c r="D66" s="18">
        <f t="shared" si="0"/>
        <v>4751.3999999999996</v>
      </c>
      <c r="E66" s="17"/>
      <c r="F66" s="11"/>
      <c r="G66" s="11"/>
    </row>
    <row r="67" spans="1:7" ht="17.399999999999999" x14ac:dyDescent="0.3">
      <c r="A67" s="4" t="s">
        <v>138</v>
      </c>
      <c r="B67" s="5" t="s">
        <v>30</v>
      </c>
      <c r="C67" s="6">
        <v>79</v>
      </c>
      <c r="D67" s="18">
        <f t="shared" si="0"/>
        <v>7218.4</v>
      </c>
      <c r="E67" s="17"/>
      <c r="F67" s="11"/>
      <c r="G67" s="11"/>
    </row>
    <row r="68" spans="1:7" ht="17.399999999999999" x14ac:dyDescent="0.3">
      <c r="A68" s="4" t="s">
        <v>139</v>
      </c>
      <c r="B68" s="5" t="s">
        <v>31</v>
      </c>
      <c r="C68" s="6">
        <v>38</v>
      </c>
      <c r="D68" s="18">
        <f t="shared" si="0"/>
        <v>3472.1</v>
      </c>
      <c r="E68" s="17"/>
      <c r="F68" s="11"/>
      <c r="G68" s="11"/>
    </row>
    <row r="69" spans="1:7" ht="17.399999999999999" x14ac:dyDescent="0.3">
      <c r="A69" s="4" t="s">
        <v>140</v>
      </c>
      <c r="B69" s="5" t="s">
        <v>32</v>
      </c>
      <c r="C69" s="6">
        <v>44</v>
      </c>
      <c r="D69" s="18">
        <f t="shared" si="0"/>
        <v>4020.4</v>
      </c>
      <c r="E69" s="17"/>
      <c r="F69" s="11"/>
      <c r="G69" s="11"/>
    </row>
    <row r="70" spans="1:7" ht="17.399999999999999" x14ac:dyDescent="0.3">
      <c r="A70" s="4" t="s">
        <v>141</v>
      </c>
      <c r="B70" s="5" t="s">
        <v>33</v>
      </c>
      <c r="C70" s="6">
        <v>25</v>
      </c>
      <c r="D70" s="18">
        <f t="shared" si="0"/>
        <v>2284.3000000000002</v>
      </c>
      <c r="E70" s="17"/>
      <c r="F70" s="11"/>
      <c r="G70" s="11"/>
    </row>
    <row r="71" spans="1:7" ht="17.399999999999999" x14ac:dyDescent="0.3">
      <c r="A71" s="4" t="s">
        <v>142</v>
      </c>
      <c r="B71" s="5" t="s">
        <v>34</v>
      </c>
      <c r="C71" s="6">
        <v>30</v>
      </c>
      <c r="D71" s="18">
        <f t="shared" ref="D71:D78" si="1">ROUND($D$3/$C$79*C71/1000,1)</f>
        <v>2741.2</v>
      </c>
      <c r="E71" s="17"/>
      <c r="F71" s="11"/>
      <c r="G71" s="11"/>
    </row>
    <row r="72" spans="1:7" ht="34.799999999999997" x14ac:dyDescent="0.3">
      <c r="A72" s="4" t="s">
        <v>143</v>
      </c>
      <c r="B72" s="5" t="s">
        <v>68</v>
      </c>
      <c r="C72" s="6">
        <v>2</v>
      </c>
      <c r="D72" s="18">
        <f t="shared" si="1"/>
        <v>182.7</v>
      </c>
      <c r="E72" s="17"/>
      <c r="F72" s="11"/>
      <c r="G72" s="11"/>
    </row>
    <row r="73" spans="1:7" ht="17.399999999999999" x14ac:dyDescent="0.3">
      <c r="A73" s="4" t="s">
        <v>144</v>
      </c>
      <c r="B73" s="5" t="s">
        <v>35</v>
      </c>
      <c r="C73" s="6">
        <v>18</v>
      </c>
      <c r="D73" s="18">
        <f t="shared" si="1"/>
        <v>1644.7</v>
      </c>
      <c r="E73" s="17"/>
      <c r="F73" s="11"/>
      <c r="G73" s="11"/>
    </row>
    <row r="74" spans="1:7" ht="34.799999999999997" x14ac:dyDescent="0.3">
      <c r="A74" s="4" t="s">
        <v>145</v>
      </c>
      <c r="B74" s="5" t="s">
        <v>69</v>
      </c>
      <c r="C74" s="6">
        <v>15</v>
      </c>
      <c r="D74" s="18">
        <f t="shared" si="1"/>
        <v>1370.6</v>
      </c>
      <c r="E74" s="17"/>
      <c r="F74" s="11"/>
      <c r="G74" s="11"/>
    </row>
    <row r="75" spans="1:7" ht="34.799999999999997" x14ac:dyDescent="0.3">
      <c r="A75" s="4" t="s">
        <v>146</v>
      </c>
      <c r="B75" s="5" t="s">
        <v>70</v>
      </c>
      <c r="C75" s="6">
        <v>23</v>
      </c>
      <c r="D75" s="18">
        <f t="shared" si="1"/>
        <v>2101.6</v>
      </c>
      <c r="E75" s="17"/>
      <c r="F75" s="11"/>
      <c r="G75" s="11"/>
    </row>
    <row r="76" spans="1:7" ht="34.799999999999997" x14ac:dyDescent="0.3">
      <c r="A76" s="4" t="s">
        <v>147</v>
      </c>
      <c r="B76" s="5" t="s">
        <v>71</v>
      </c>
      <c r="C76" s="6">
        <v>35</v>
      </c>
      <c r="D76" s="18">
        <f t="shared" si="1"/>
        <v>3198</v>
      </c>
      <c r="E76" s="17"/>
      <c r="F76" s="11"/>
      <c r="G76" s="11"/>
    </row>
    <row r="77" spans="1:7" ht="34.799999999999997" x14ac:dyDescent="0.3">
      <c r="A77" s="4" t="s">
        <v>148</v>
      </c>
      <c r="B77" s="5" t="s">
        <v>72</v>
      </c>
      <c r="C77" s="6">
        <v>16</v>
      </c>
      <c r="D77" s="18">
        <f t="shared" si="1"/>
        <v>1462</v>
      </c>
      <c r="E77" s="17"/>
      <c r="F77" s="11"/>
      <c r="G77" s="11"/>
    </row>
    <row r="78" spans="1:7" ht="34.799999999999997" x14ac:dyDescent="0.3">
      <c r="A78" s="4" t="s">
        <v>149</v>
      </c>
      <c r="B78" s="5" t="s">
        <v>73</v>
      </c>
      <c r="C78" s="6">
        <v>3</v>
      </c>
      <c r="D78" s="18">
        <f t="shared" si="1"/>
        <v>274.10000000000002</v>
      </c>
      <c r="E78" s="17"/>
      <c r="F78" s="11"/>
      <c r="G78" s="11"/>
    </row>
    <row r="79" spans="1:7" s="10" customFormat="1" ht="17.399999999999999" x14ac:dyDescent="0.3">
      <c r="A79" s="4" t="s">
        <v>150</v>
      </c>
      <c r="B79" s="6" t="s">
        <v>36</v>
      </c>
      <c r="C79" s="6">
        <f>SUM(C6:C78)</f>
        <v>4657</v>
      </c>
      <c r="D79" s="20">
        <f>SUM(D6:D78)</f>
        <v>425519.99999999988</v>
      </c>
      <c r="G79" s="12"/>
    </row>
    <row r="80" spans="1:7" x14ac:dyDescent="0.3">
      <c r="B80" s="7"/>
    </row>
    <row r="84" spans="2:2" x14ac:dyDescent="0.3">
      <c r="B84" s="8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Ситник Антон Юрьевич</dc:creator>
  <cp:lastModifiedBy>Коморникова Наталья Геннадьевна</cp:lastModifiedBy>
  <cp:lastPrinted>2023-12-22T07:13:31Z</cp:lastPrinted>
  <dcterms:created xsi:type="dcterms:W3CDTF">2022-12-19T10:14:33Z</dcterms:created>
  <dcterms:modified xsi:type="dcterms:W3CDTF">2024-02-01T11:08:44Z</dcterms:modified>
</cp:coreProperties>
</file>